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5480" windowHeight="7050"/>
  </bookViews>
  <sheets>
    <sheet name="A_BudgetSum" sheetId="1" r:id="rId1"/>
  </sheets>
  <calcPr calcId="124519"/>
</workbook>
</file>

<file path=xl/calcChain.xml><?xml version="1.0" encoding="utf-8"?>
<calcChain xmlns="http://schemas.openxmlformats.org/spreadsheetml/2006/main">
  <c r="J19" i="1"/>
  <c r="J18"/>
  <c r="J16"/>
  <c r="G16"/>
  <c r="J15"/>
</calcChain>
</file>

<file path=xl/sharedStrings.xml><?xml version="1.0" encoding="utf-8"?>
<sst xmlns="http://schemas.openxmlformats.org/spreadsheetml/2006/main" count="96" uniqueCount="53">
  <si>
    <t>เทศบาลตำบลบ้านนา</t>
  </si>
  <si>
    <t>งบแสดงผลการดำเนินงานจ่ายจากเงินรายรับ</t>
  </si>
  <si>
    <t>ตั้งแต่วันที่ 1 ตุลาคม 2560 ถึงวันที่ 30 กันยายน 2561</t>
  </si>
  <si>
    <t>รายการ/หมวด</t>
  </si>
  <si>
    <t>ประมาณการ</t>
  </si>
  <si>
    <t>รวมจ่ายจาก
เงินงบประมาณ</t>
  </si>
  <si>
    <t>รวมจ่ายจาก
เงินอุดหนุนระบุวัตถุประสงค์/เฉพาะกิจ</t>
  </si>
  <si>
    <t>ปรับปรุงโดย
ใบผ่าน</t>
  </si>
  <si>
    <t>รวม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</si>
  <si>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</si>
  <si>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</si>
  <si>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</si>
  <si>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</si>
  <si>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</si>
  <si>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</si>
  <si>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</si>
  <si>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</si>
  <si>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</si>
  <si>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แผนงานงบกลาง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</si>
  <si>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</si>
  <si>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</si>
  <si>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</si>
  <si>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</si>
  <si>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</si>
  <si>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</si>
  <si>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</si>
  <si>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</si>
  <si>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</si>
  <si>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</si>
  <si>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</si>
  <si>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</si>
  <si>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</si>
  <si>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</si>
  <si>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</si>
  <si>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</si>
  <si>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</si>
  <si>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</si>
  <si>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</si>
  <si>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</si>
  <si>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</si>
  <si>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</si>
  <si>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รายได้จากทุน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</si>
  <si>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</si>
  <si>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</si>
  <si>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r>
      <rPr>
        <sz val="8"/>
        <color rgb="FF000000"/>
        <rFont val="Microsoft Sans Serif"/>
      </rPr>
      <t>เงินอุดหนุนระบุวัตถุประสงค์/เฉพาะกิจ</t>
    </r>
  </si>
  <si>
    <t>รวมรับ</t>
  </si>
  <si>
    <t>รายรับสูงกว่าหรือต่ำกว่ารายจ่าย</t>
  </si>
  <si>
    <t>(นางสาวณ วันเพ็ญ  หมายสี)</t>
  </si>
  <si>
    <t>ผู้อำนวยการกองคลัง</t>
  </si>
  <si>
    <t>(นายมนพพร  เขมะวนิช)</t>
  </si>
  <si>
    <t>ปลัดเทศบาล</t>
  </si>
  <si>
    <t>(นายคำน้อย  หนูแสง)</t>
  </si>
  <si>
    <t>นายกเทศมนตรีตำบลบ้านนา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</si>
</sst>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0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34">
    <xf numFmtId="0" fontId="1" fillId="0" borderId="0" xfId="0" applyFont="1" applyFill="1" applyBorder="1"/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horizontal="center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6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center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1" fillId="0" borderId="0" xfId="0" applyNumberFormat="1" applyFont="1" applyFill="1" applyBorder="1"/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6"/>
  <sheetViews>
    <sheetView showGridLines="0" tabSelected="1" topLeftCell="K1" workbookViewId="0">
      <pane ySplit="1" topLeftCell="A5" activePane="bottomLeft" state="frozen"/>
      <selection pane="bottomLeft" activeCell="S21" sqref="S21"/>
    </sheetView>
  </sheetViews>
  <sheetFormatPr defaultRowHeight="14.25"/>
  <cols>
    <col min="1" max="1" width="0.375" customWidth="1"/>
    <col min="2" max="2" width="25.25" customWidth="1"/>
    <col min="3" max="3" width="10.25" customWidth="1"/>
    <col min="4" max="4" width="1.625" customWidth="1"/>
    <col min="5" max="5" width="5.25" customWidth="1"/>
    <col min="6" max="6" width="6.875" customWidth="1"/>
    <col min="7" max="7" width="9.75" customWidth="1"/>
    <col min="8" max="8" width="2.375" customWidth="1"/>
    <col min="9" max="9" width="6.5" customWidth="1"/>
    <col min="10" max="10" width="12" customWidth="1"/>
    <col min="11" max="11" width="1.125" customWidth="1"/>
    <col min="12" max="12" width="11.5" customWidth="1"/>
    <col min="13" max="13" width="6.5" customWidth="1"/>
    <col min="14" max="15" width="4.125" customWidth="1"/>
    <col min="16" max="16" width="0.5" customWidth="1"/>
    <col min="17" max="17" width="6.375" customWidth="1"/>
    <col min="18" max="18" width="9.875" customWidth="1"/>
    <col min="19" max="19" width="10.5" customWidth="1"/>
    <col min="20" max="20" width="11.625" customWidth="1"/>
    <col min="21" max="21" width="9.25" customWidth="1"/>
    <col min="22" max="22" width="11.875" customWidth="1"/>
    <col min="23" max="23" width="9.25" customWidth="1"/>
    <col min="24" max="24" width="11.75" customWidth="1"/>
    <col min="25" max="25" width="12.75" bestFit="1" customWidth="1"/>
  </cols>
  <sheetData>
    <row r="1" spans="1:24" ht="18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6.899999999999999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16.899999999999999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13.9" customHeight="1"/>
    <row r="5" spans="1:24" ht="45" customHeight="1">
      <c r="A5" s="24" t="s">
        <v>3</v>
      </c>
      <c r="B5" s="25"/>
      <c r="C5" s="12" t="s">
        <v>4</v>
      </c>
      <c r="D5" s="13"/>
      <c r="E5" s="12" t="s">
        <v>5</v>
      </c>
      <c r="F5" s="13"/>
      <c r="G5" s="12" t="s">
        <v>6</v>
      </c>
      <c r="H5" s="13"/>
      <c r="I5" s="1" t="s">
        <v>7</v>
      </c>
      <c r="J5" s="1" t="s">
        <v>8</v>
      </c>
      <c r="K5" s="12" t="s">
        <v>9</v>
      </c>
      <c r="L5" s="13"/>
      <c r="M5" s="12" t="s">
        <v>10</v>
      </c>
      <c r="N5" s="13"/>
      <c r="O5" s="12" t="s">
        <v>11</v>
      </c>
      <c r="P5" s="19"/>
      <c r="Q5" s="13"/>
      <c r="R5" s="1" t="s">
        <v>12</v>
      </c>
      <c r="S5" s="1" t="s">
        <v>13</v>
      </c>
      <c r="T5" s="1" t="s">
        <v>14</v>
      </c>
      <c r="U5" s="1" t="s">
        <v>15</v>
      </c>
      <c r="V5" s="1" t="s">
        <v>16</v>
      </c>
      <c r="W5" s="1" t="s">
        <v>17</v>
      </c>
      <c r="X5" s="1" t="s">
        <v>18</v>
      </c>
    </row>
    <row r="6" spans="1:24" ht="0" hidden="1" customHeight="1">
      <c r="X6" s="2"/>
    </row>
    <row r="7" spans="1:24">
      <c r="A7" s="20" t="s">
        <v>19</v>
      </c>
      <c r="B7" s="3" t="s">
        <v>20</v>
      </c>
      <c r="C7" s="23" t="s">
        <v>21</v>
      </c>
      <c r="D7" s="18"/>
      <c r="E7" s="23" t="s">
        <v>21</v>
      </c>
      <c r="F7" s="18"/>
      <c r="G7" s="23" t="s">
        <v>21</v>
      </c>
      <c r="H7" s="18"/>
      <c r="I7" s="4" t="s">
        <v>21</v>
      </c>
      <c r="J7" s="4" t="s">
        <v>21</v>
      </c>
      <c r="K7" s="23" t="s">
        <v>21</v>
      </c>
      <c r="L7" s="18"/>
      <c r="M7" s="23" t="s">
        <v>21</v>
      </c>
      <c r="N7" s="18"/>
      <c r="O7" s="23" t="s">
        <v>21</v>
      </c>
      <c r="P7" s="18"/>
      <c r="Q7" s="18"/>
      <c r="R7" s="4" t="s">
        <v>21</v>
      </c>
      <c r="S7" s="4" t="s">
        <v>21</v>
      </c>
      <c r="T7" s="4" t="s">
        <v>21</v>
      </c>
      <c r="U7" s="4" t="s">
        <v>21</v>
      </c>
      <c r="V7" s="4" t="s">
        <v>21</v>
      </c>
      <c r="W7" s="4" t="s">
        <v>21</v>
      </c>
      <c r="X7" s="5" t="s">
        <v>21</v>
      </c>
    </row>
    <row r="8" spans="1:24">
      <c r="A8" s="21"/>
      <c r="B8" s="6" t="s">
        <v>22</v>
      </c>
      <c r="C8" s="16">
        <v>13755206</v>
      </c>
      <c r="D8" s="17"/>
      <c r="E8" s="16">
        <v>13108976.609999999</v>
      </c>
      <c r="F8" s="17"/>
      <c r="G8" s="16">
        <v>0</v>
      </c>
      <c r="H8" s="17"/>
      <c r="I8" s="7">
        <v>0</v>
      </c>
      <c r="J8" s="7">
        <v>13108976.609999999</v>
      </c>
      <c r="K8" s="16">
        <v>0</v>
      </c>
      <c r="L8" s="17"/>
      <c r="M8" s="16">
        <v>0</v>
      </c>
      <c r="N8" s="17"/>
      <c r="O8" s="16">
        <v>0</v>
      </c>
      <c r="P8" s="18"/>
      <c r="Q8" s="17"/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13108976.609999999</v>
      </c>
    </row>
    <row r="9" spans="1:24">
      <c r="A9" s="21"/>
      <c r="B9" s="6" t="s">
        <v>23</v>
      </c>
      <c r="C9" s="16">
        <v>2624640</v>
      </c>
      <c r="D9" s="17"/>
      <c r="E9" s="16">
        <v>2624640</v>
      </c>
      <c r="F9" s="17"/>
      <c r="G9" s="16">
        <v>0</v>
      </c>
      <c r="H9" s="17"/>
      <c r="I9" s="7">
        <v>0</v>
      </c>
      <c r="J9" s="7">
        <v>2624640</v>
      </c>
      <c r="K9" s="16">
        <v>2624640</v>
      </c>
      <c r="L9" s="17"/>
      <c r="M9" s="16">
        <v>0</v>
      </c>
      <c r="N9" s="17"/>
      <c r="O9" s="16">
        <v>0</v>
      </c>
      <c r="P9" s="18"/>
      <c r="Q9" s="17"/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</row>
    <row r="10" spans="1:24">
      <c r="A10" s="21"/>
      <c r="B10" s="6" t="s">
        <v>24</v>
      </c>
      <c r="C10" s="16">
        <v>13248718</v>
      </c>
      <c r="D10" s="17"/>
      <c r="E10" s="16">
        <v>13120499</v>
      </c>
      <c r="F10" s="17"/>
      <c r="G10" s="16">
        <v>0</v>
      </c>
      <c r="H10" s="17"/>
      <c r="I10" s="7">
        <v>0</v>
      </c>
      <c r="J10" s="7">
        <v>13120499</v>
      </c>
      <c r="K10" s="16">
        <v>7638812</v>
      </c>
      <c r="L10" s="17"/>
      <c r="M10" s="16">
        <v>0</v>
      </c>
      <c r="N10" s="17"/>
      <c r="O10" s="16">
        <v>3441767</v>
      </c>
      <c r="P10" s="18"/>
      <c r="Q10" s="17"/>
      <c r="R10" s="7">
        <v>0</v>
      </c>
      <c r="S10" s="7">
        <v>0</v>
      </c>
      <c r="T10" s="7">
        <v>2039920</v>
      </c>
      <c r="U10" s="7">
        <v>0</v>
      </c>
      <c r="V10" s="7">
        <v>0</v>
      </c>
      <c r="W10" s="7">
        <v>0</v>
      </c>
      <c r="X10" s="7">
        <v>0</v>
      </c>
    </row>
    <row r="11" spans="1:24">
      <c r="A11" s="21"/>
      <c r="B11" s="6" t="s">
        <v>25</v>
      </c>
      <c r="C11" s="16">
        <v>374600</v>
      </c>
      <c r="D11" s="17"/>
      <c r="E11" s="16">
        <v>320788</v>
      </c>
      <c r="F11" s="17"/>
      <c r="G11" s="16">
        <v>15318.5</v>
      </c>
      <c r="H11" s="17"/>
      <c r="I11" s="7">
        <v>0</v>
      </c>
      <c r="J11" s="7">
        <v>336106.5</v>
      </c>
      <c r="K11" s="16">
        <v>303455</v>
      </c>
      <c r="L11" s="17"/>
      <c r="M11" s="16">
        <v>0</v>
      </c>
      <c r="N11" s="17"/>
      <c r="O11" s="16">
        <v>28451.5</v>
      </c>
      <c r="P11" s="18"/>
      <c r="Q11" s="17"/>
      <c r="R11" s="7">
        <v>0</v>
      </c>
      <c r="S11" s="7">
        <v>0</v>
      </c>
      <c r="T11" s="7">
        <v>4200</v>
      </c>
      <c r="U11" s="7">
        <v>0</v>
      </c>
      <c r="V11" s="7">
        <v>0</v>
      </c>
      <c r="W11" s="7">
        <v>0</v>
      </c>
      <c r="X11" s="7">
        <v>0</v>
      </c>
    </row>
    <row r="12" spans="1:24">
      <c r="A12" s="21"/>
      <c r="B12" s="6" t="s">
        <v>26</v>
      </c>
      <c r="C12" s="16">
        <v>5893038</v>
      </c>
      <c r="D12" s="17"/>
      <c r="E12" s="16">
        <v>5317662.97</v>
      </c>
      <c r="F12" s="17"/>
      <c r="G12" s="16">
        <v>0</v>
      </c>
      <c r="H12" s="17"/>
      <c r="I12" s="7">
        <v>0</v>
      </c>
      <c r="J12" s="7">
        <v>5317662.97</v>
      </c>
      <c r="K12" s="16">
        <v>2355763.2599999998</v>
      </c>
      <c r="L12" s="17"/>
      <c r="M12" s="16">
        <v>82991.7</v>
      </c>
      <c r="N12" s="17"/>
      <c r="O12" s="16">
        <v>1891155</v>
      </c>
      <c r="P12" s="18"/>
      <c r="Q12" s="17"/>
      <c r="R12" s="7">
        <v>164017.29999999999</v>
      </c>
      <c r="S12" s="7">
        <v>108100</v>
      </c>
      <c r="T12" s="7">
        <v>349495.71</v>
      </c>
      <c r="U12" s="7">
        <v>33300</v>
      </c>
      <c r="V12" s="7">
        <v>302840</v>
      </c>
      <c r="W12" s="7">
        <v>30000</v>
      </c>
      <c r="X12" s="7">
        <v>0</v>
      </c>
    </row>
    <row r="13" spans="1:24">
      <c r="A13" s="21"/>
      <c r="B13" s="6" t="s">
        <v>27</v>
      </c>
      <c r="C13" s="16">
        <v>2332698</v>
      </c>
      <c r="D13" s="17"/>
      <c r="E13" s="16">
        <v>2179803.94</v>
      </c>
      <c r="F13" s="17"/>
      <c r="G13" s="16">
        <v>0</v>
      </c>
      <c r="H13" s="17"/>
      <c r="I13" s="7">
        <v>0</v>
      </c>
      <c r="J13" s="7">
        <v>2179803.94</v>
      </c>
      <c r="K13" s="16">
        <v>594569.69999999995</v>
      </c>
      <c r="L13" s="17"/>
      <c r="M13" s="16">
        <v>0</v>
      </c>
      <c r="N13" s="17"/>
      <c r="O13" s="16">
        <v>1196080</v>
      </c>
      <c r="P13" s="18"/>
      <c r="Q13" s="17"/>
      <c r="R13" s="7">
        <v>0</v>
      </c>
      <c r="S13" s="7">
        <v>0</v>
      </c>
      <c r="T13" s="7">
        <v>317994.23999999999</v>
      </c>
      <c r="U13" s="7">
        <v>0</v>
      </c>
      <c r="V13" s="7">
        <v>66600</v>
      </c>
      <c r="W13" s="7">
        <v>4560</v>
      </c>
      <c r="X13" s="7">
        <v>0</v>
      </c>
    </row>
    <row r="14" spans="1:24">
      <c r="A14" s="21"/>
      <c r="B14" s="6" t="s">
        <v>28</v>
      </c>
      <c r="C14" s="16">
        <v>483000</v>
      </c>
      <c r="D14" s="17"/>
      <c r="E14" s="16">
        <v>445097.63</v>
      </c>
      <c r="F14" s="17"/>
      <c r="G14" s="16">
        <v>0</v>
      </c>
      <c r="H14" s="17"/>
      <c r="I14" s="7">
        <v>0</v>
      </c>
      <c r="J14" s="7">
        <v>445097.63</v>
      </c>
      <c r="K14" s="16">
        <v>359918.96</v>
      </c>
      <c r="L14" s="17"/>
      <c r="M14" s="16">
        <v>0</v>
      </c>
      <c r="N14" s="17"/>
      <c r="O14" s="16">
        <v>0</v>
      </c>
      <c r="P14" s="18"/>
      <c r="Q14" s="17"/>
      <c r="R14" s="7">
        <v>0</v>
      </c>
      <c r="S14" s="7">
        <v>0</v>
      </c>
      <c r="T14" s="7">
        <v>85178.67</v>
      </c>
      <c r="U14" s="7">
        <v>0</v>
      </c>
      <c r="V14" s="7">
        <v>0</v>
      </c>
      <c r="W14" s="7">
        <v>0</v>
      </c>
      <c r="X14" s="7">
        <v>0</v>
      </c>
    </row>
    <row r="15" spans="1:24">
      <c r="A15" s="21"/>
      <c r="B15" s="6" t="s">
        <v>29</v>
      </c>
      <c r="C15" s="16">
        <v>236400</v>
      </c>
      <c r="D15" s="17"/>
      <c r="E15" s="16">
        <v>235890</v>
      </c>
      <c r="F15" s="17"/>
      <c r="G15" s="16">
        <v>445200</v>
      </c>
      <c r="H15" s="17"/>
      <c r="I15" s="7">
        <v>0</v>
      </c>
      <c r="J15" s="7">
        <f>235890+445200</f>
        <v>681090</v>
      </c>
      <c r="K15" s="16">
        <v>0</v>
      </c>
      <c r="L15" s="17"/>
      <c r="M15" s="16">
        <v>226890</v>
      </c>
      <c r="N15" s="17"/>
      <c r="O15" s="16">
        <v>0</v>
      </c>
      <c r="P15" s="18"/>
      <c r="Q15" s="17"/>
      <c r="R15" s="7">
        <v>0</v>
      </c>
      <c r="S15" s="7">
        <v>445200</v>
      </c>
      <c r="T15" s="7">
        <v>9000</v>
      </c>
      <c r="U15" s="7">
        <v>0</v>
      </c>
      <c r="V15" s="7">
        <v>0</v>
      </c>
      <c r="W15" s="7">
        <v>0</v>
      </c>
      <c r="X15" s="7">
        <v>0</v>
      </c>
    </row>
    <row r="16" spans="1:24">
      <c r="A16" s="21"/>
      <c r="B16" s="6" t="s">
        <v>30</v>
      </c>
      <c r="C16" s="16">
        <v>3079000</v>
      </c>
      <c r="D16" s="17"/>
      <c r="E16" s="16">
        <v>3079000</v>
      </c>
      <c r="F16" s="17"/>
      <c r="G16" s="16">
        <f>11535000+543000</f>
        <v>12078000</v>
      </c>
      <c r="H16" s="17"/>
      <c r="I16" s="7">
        <v>0</v>
      </c>
      <c r="J16" s="7">
        <f>14614000+543000</f>
        <v>15157000</v>
      </c>
      <c r="K16" s="16">
        <v>0</v>
      </c>
      <c r="L16" s="17"/>
      <c r="M16" s="16">
        <v>0</v>
      </c>
      <c r="N16" s="17"/>
      <c r="O16" s="16">
        <v>0</v>
      </c>
      <c r="P16" s="18"/>
      <c r="Q16" s="17"/>
      <c r="R16" s="7">
        <v>0</v>
      </c>
      <c r="S16" s="7">
        <v>543000</v>
      </c>
      <c r="T16" s="7">
        <v>12049000</v>
      </c>
      <c r="U16" s="7">
        <v>0</v>
      </c>
      <c r="V16" s="7">
        <v>2565000</v>
      </c>
      <c r="W16" s="7">
        <v>0</v>
      </c>
      <c r="X16" s="7">
        <v>0</v>
      </c>
    </row>
    <row r="17" spans="1:25">
      <c r="A17" s="21"/>
      <c r="B17" s="6" t="s">
        <v>31</v>
      </c>
      <c r="C17" s="16">
        <v>84700</v>
      </c>
      <c r="D17" s="17"/>
      <c r="E17" s="16">
        <v>60462.5</v>
      </c>
      <c r="F17" s="17"/>
      <c r="G17" s="16">
        <v>0</v>
      </c>
      <c r="H17" s="17"/>
      <c r="I17" s="7">
        <v>0</v>
      </c>
      <c r="J17" s="7">
        <v>60462.5</v>
      </c>
      <c r="K17" s="16">
        <v>0</v>
      </c>
      <c r="L17" s="17"/>
      <c r="M17" s="16">
        <v>60462.5</v>
      </c>
      <c r="N17" s="17"/>
      <c r="O17" s="16">
        <v>0</v>
      </c>
      <c r="P17" s="18"/>
      <c r="Q17" s="17"/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</row>
    <row r="18" spans="1:25">
      <c r="A18" s="21"/>
      <c r="B18" s="6" t="s">
        <v>32</v>
      </c>
      <c r="C18" s="16">
        <v>2088000</v>
      </c>
      <c r="D18" s="17"/>
      <c r="E18" s="16">
        <v>1762040</v>
      </c>
      <c r="F18" s="17"/>
      <c r="G18" s="16">
        <v>0</v>
      </c>
      <c r="H18" s="17"/>
      <c r="I18" s="7">
        <v>0</v>
      </c>
      <c r="J18" s="7">
        <f>2750240-988200</f>
        <v>1762040</v>
      </c>
      <c r="K18" s="16">
        <v>0</v>
      </c>
      <c r="L18" s="17"/>
      <c r="M18" s="16">
        <v>0</v>
      </c>
      <c r="N18" s="17"/>
      <c r="O18" s="16">
        <v>1762040</v>
      </c>
      <c r="P18" s="18"/>
      <c r="Q18" s="17"/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</row>
    <row r="19" spans="1:25">
      <c r="A19" s="22"/>
      <c r="B19" s="8" t="s">
        <v>33</v>
      </c>
      <c r="C19" s="26">
        <v>44200000</v>
      </c>
      <c r="D19" s="27"/>
      <c r="E19" s="26">
        <v>42254860.649999999</v>
      </c>
      <c r="F19" s="27"/>
      <c r="G19" s="26">
        <v>12538518.5</v>
      </c>
      <c r="H19" s="27"/>
      <c r="I19" s="9">
        <v>0</v>
      </c>
      <c r="J19" s="9">
        <f>SUM(J8:J18)</f>
        <v>54793379.149999999</v>
      </c>
      <c r="K19" s="26">
        <v>13877158.92</v>
      </c>
      <c r="L19" s="27"/>
      <c r="M19" s="26">
        <v>370344.2</v>
      </c>
      <c r="N19" s="27"/>
      <c r="O19" s="26">
        <v>8319493.5</v>
      </c>
      <c r="P19" s="28"/>
      <c r="Q19" s="27"/>
      <c r="R19" s="9">
        <v>164017.29999999999</v>
      </c>
      <c r="S19" s="9">
        <v>1096300</v>
      </c>
      <c r="T19" s="9">
        <v>14854788.619999999</v>
      </c>
      <c r="U19" s="9">
        <v>33300</v>
      </c>
      <c r="V19" s="9">
        <v>2934440</v>
      </c>
      <c r="W19" s="9">
        <v>34560</v>
      </c>
      <c r="X19" s="9">
        <v>13108976.609999999</v>
      </c>
      <c r="Y19" s="33"/>
    </row>
    <row r="20" spans="1:25">
      <c r="A20" s="20" t="s">
        <v>34</v>
      </c>
      <c r="B20" s="10" t="s">
        <v>35</v>
      </c>
      <c r="C20" s="29" t="s">
        <v>21</v>
      </c>
      <c r="D20" s="18"/>
      <c r="E20" s="29" t="s">
        <v>21</v>
      </c>
      <c r="F20" s="18"/>
      <c r="G20" s="29" t="s">
        <v>21</v>
      </c>
      <c r="H20" s="18"/>
      <c r="I20" s="11" t="s">
        <v>21</v>
      </c>
      <c r="J20" s="11" t="s">
        <v>21</v>
      </c>
      <c r="K20" s="29" t="s">
        <v>21</v>
      </c>
      <c r="L20" s="18"/>
      <c r="M20" s="29" t="s">
        <v>21</v>
      </c>
      <c r="N20" s="18"/>
      <c r="O20" s="29" t="s">
        <v>21</v>
      </c>
      <c r="P20" s="18"/>
      <c r="Q20" s="18"/>
      <c r="R20" s="11" t="s">
        <v>21</v>
      </c>
      <c r="S20" s="11" t="s">
        <v>21</v>
      </c>
      <c r="T20" s="11" t="s">
        <v>21</v>
      </c>
      <c r="U20" s="11" t="s">
        <v>21</v>
      </c>
      <c r="V20" s="11" t="s">
        <v>21</v>
      </c>
      <c r="W20" s="11" t="s">
        <v>21</v>
      </c>
      <c r="X20" s="11" t="s">
        <v>21</v>
      </c>
    </row>
    <row r="21" spans="1:25">
      <c r="A21" s="21"/>
      <c r="B21" s="6" t="s">
        <v>36</v>
      </c>
      <c r="C21" s="16">
        <v>798400</v>
      </c>
      <c r="D21" s="17"/>
      <c r="E21" s="16">
        <v>607220.66</v>
      </c>
      <c r="F21" s="17"/>
      <c r="G21" s="16">
        <v>0</v>
      </c>
      <c r="H21" s="17"/>
      <c r="I21" s="7">
        <v>0</v>
      </c>
      <c r="J21" s="7">
        <v>607220.66</v>
      </c>
      <c r="K21" s="16">
        <v>0</v>
      </c>
      <c r="L21" s="17"/>
      <c r="M21" s="16">
        <v>0</v>
      </c>
      <c r="N21" s="17"/>
      <c r="O21" s="16">
        <v>0</v>
      </c>
      <c r="P21" s="18"/>
      <c r="Q21" s="17"/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</row>
    <row r="22" spans="1:25">
      <c r="A22" s="21"/>
      <c r="B22" s="6" t="s">
        <v>37</v>
      </c>
      <c r="C22" s="16">
        <v>353200</v>
      </c>
      <c r="D22" s="17"/>
      <c r="E22" s="16">
        <v>394237.6</v>
      </c>
      <c r="F22" s="17"/>
      <c r="G22" s="16">
        <v>0</v>
      </c>
      <c r="H22" s="17"/>
      <c r="I22" s="7">
        <v>0</v>
      </c>
      <c r="J22" s="7">
        <v>394237.6</v>
      </c>
      <c r="K22" s="16">
        <v>0</v>
      </c>
      <c r="L22" s="17"/>
      <c r="M22" s="16">
        <v>0</v>
      </c>
      <c r="N22" s="17"/>
      <c r="O22" s="16">
        <v>0</v>
      </c>
      <c r="P22" s="18"/>
      <c r="Q22" s="17"/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</row>
    <row r="23" spans="1:25">
      <c r="A23" s="21"/>
      <c r="B23" s="6" t="s">
        <v>38</v>
      </c>
      <c r="C23" s="16">
        <v>70000</v>
      </c>
      <c r="D23" s="17"/>
      <c r="E23" s="16">
        <v>216486.93</v>
      </c>
      <c r="F23" s="17"/>
      <c r="G23" s="16">
        <v>0</v>
      </c>
      <c r="H23" s="17"/>
      <c r="I23" s="7">
        <v>0</v>
      </c>
      <c r="J23" s="7">
        <v>216486.93</v>
      </c>
      <c r="K23" s="16">
        <v>0</v>
      </c>
      <c r="L23" s="17"/>
      <c r="M23" s="16">
        <v>0</v>
      </c>
      <c r="N23" s="17"/>
      <c r="O23" s="16">
        <v>0</v>
      </c>
      <c r="P23" s="18"/>
      <c r="Q23" s="17"/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</row>
    <row r="24" spans="1:25">
      <c r="A24" s="21"/>
      <c r="B24" s="6" t="s">
        <v>39</v>
      </c>
      <c r="C24" s="16">
        <v>107000</v>
      </c>
      <c r="D24" s="17"/>
      <c r="E24" s="16">
        <v>122760</v>
      </c>
      <c r="F24" s="17"/>
      <c r="G24" s="16">
        <v>0</v>
      </c>
      <c r="H24" s="17"/>
      <c r="I24" s="7">
        <v>0</v>
      </c>
      <c r="J24" s="7">
        <v>122760</v>
      </c>
      <c r="K24" s="16">
        <v>0</v>
      </c>
      <c r="L24" s="17"/>
      <c r="M24" s="16">
        <v>0</v>
      </c>
      <c r="N24" s="17"/>
      <c r="O24" s="16">
        <v>0</v>
      </c>
      <c r="P24" s="18"/>
      <c r="Q24" s="17"/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</row>
    <row r="25" spans="1:25">
      <c r="A25" s="21"/>
      <c r="B25" s="6" t="s">
        <v>40</v>
      </c>
      <c r="C25" s="16">
        <v>70100</v>
      </c>
      <c r="D25" s="17"/>
      <c r="E25" s="16">
        <v>77815</v>
      </c>
      <c r="F25" s="17"/>
      <c r="G25" s="16">
        <v>0</v>
      </c>
      <c r="H25" s="17"/>
      <c r="I25" s="7">
        <v>0</v>
      </c>
      <c r="J25" s="7">
        <v>77815</v>
      </c>
      <c r="K25" s="16">
        <v>0</v>
      </c>
      <c r="L25" s="17"/>
      <c r="M25" s="16">
        <v>0</v>
      </c>
      <c r="N25" s="17"/>
      <c r="O25" s="16">
        <v>0</v>
      </c>
      <c r="P25" s="18"/>
      <c r="Q25" s="17"/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</row>
    <row r="26" spans="1:25">
      <c r="A26" s="21"/>
      <c r="B26" s="6" t="s">
        <v>41</v>
      </c>
      <c r="C26" s="16">
        <v>500</v>
      </c>
      <c r="D26" s="17"/>
      <c r="E26" s="16">
        <v>220</v>
      </c>
      <c r="F26" s="17"/>
      <c r="G26" s="16">
        <v>0</v>
      </c>
      <c r="H26" s="17"/>
      <c r="I26" s="7">
        <v>0</v>
      </c>
      <c r="J26" s="7">
        <v>220</v>
      </c>
      <c r="K26" s="16">
        <v>0</v>
      </c>
      <c r="L26" s="17"/>
      <c r="M26" s="16">
        <v>0</v>
      </c>
      <c r="N26" s="17"/>
      <c r="O26" s="16">
        <v>0</v>
      </c>
      <c r="P26" s="18"/>
      <c r="Q26" s="17"/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</row>
    <row r="27" spans="1:25">
      <c r="A27" s="21"/>
      <c r="B27" s="6" t="s">
        <v>42</v>
      </c>
      <c r="C27" s="16">
        <v>17009800</v>
      </c>
      <c r="D27" s="17"/>
      <c r="E27" s="16">
        <v>19985232.690000001</v>
      </c>
      <c r="F27" s="17"/>
      <c r="G27" s="16">
        <v>0</v>
      </c>
      <c r="H27" s="17"/>
      <c r="I27" s="7">
        <v>0</v>
      </c>
      <c r="J27" s="7">
        <v>19985232.690000001</v>
      </c>
      <c r="K27" s="16">
        <v>0</v>
      </c>
      <c r="L27" s="17"/>
      <c r="M27" s="16">
        <v>0</v>
      </c>
      <c r="N27" s="17"/>
      <c r="O27" s="16">
        <v>0</v>
      </c>
      <c r="P27" s="18"/>
      <c r="Q27" s="17"/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</row>
    <row r="28" spans="1:25">
      <c r="A28" s="21"/>
      <c r="B28" s="6" t="s">
        <v>43</v>
      </c>
      <c r="C28" s="16">
        <v>25791000</v>
      </c>
      <c r="D28" s="17"/>
      <c r="E28" s="16">
        <v>24629683</v>
      </c>
      <c r="F28" s="17"/>
      <c r="G28" s="16">
        <v>0</v>
      </c>
      <c r="H28" s="17"/>
      <c r="I28" s="7">
        <v>0</v>
      </c>
      <c r="J28" s="7">
        <v>24629683</v>
      </c>
      <c r="K28" s="16">
        <v>0</v>
      </c>
      <c r="L28" s="17"/>
      <c r="M28" s="16">
        <v>0</v>
      </c>
      <c r="N28" s="17"/>
      <c r="O28" s="16">
        <v>0</v>
      </c>
      <c r="P28" s="18"/>
      <c r="Q28" s="17"/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</row>
    <row r="29" spans="1:25">
      <c r="A29" s="21"/>
      <c r="B29" s="6" t="s">
        <v>44</v>
      </c>
      <c r="C29" s="16">
        <v>0</v>
      </c>
      <c r="D29" s="17"/>
      <c r="E29" s="16">
        <v>0</v>
      </c>
      <c r="F29" s="17"/>
      <c r="G29" s="16">
        <v>12538518.5</v>
      </c>
      <c r="H29" s="17"/>
      <c r="I29" s="7">
        <v>0</v>
      </c>
      <c r="J29" s="7">
        <v>12538518.5</v>
      </c>
      <c r="K29" s="16">
        <v>0</v>
      </c>
      <c r="L29" s="17"/>
      <c r="M29" s="16">
        <v>0</v>
      </c>
      <c r="N29" s="17"/>
      <c r="O29" s="16">
        <v>0</v>
      </c>
      <c r="P29" s="18"/>
      <c r="Q29" s="17"/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</row>
    <row r="30" spans="1:25">
      <c r="A30" s="22"/>
      <c r="B30" s="8" t="s">
        <v>45</v>
      </c>
      <c r="C30" s="26">
        <v>44200000</v>
      </c>
      <c r="D30" s="27"/>
      <c r="E30" s="26">
        <v>46033655.880000003</v>
      </c>
      <c r="F30" s="27"/>
      <c r="G30" s="26">
        <v>12538518.5</v>
      </c>
      <c r="H30" s="27"/>
      <c r="I30" s="9">
        <v>0</v>
      </c>
      <c r="J30" s="9">
        <v>58572174.380000003</v>
      </c>
      <c r="K30" s="26">
        <v>0</v>
      </c>
      <c r="L30" s="27"/>
      <c r="M30" s="26">
        <v>0</v>
      </c>
      <c r="N30" s="27"/>
      <c r="O30" s="26">
        <v>0</v>
      </c>
      <c r="P30" s="28"/>
      <c r="Q30" s="27"/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</row>
    <row r="31" spans="1:25">
      <c r="A31" s="31" t="s">
        <v>46</v>
      </c>
      <c r="B31" s="13"/>
      <c r="C31" s="32" t="s">
        <v>21</v>
      </c>
      <c r="D31" s="27"/>
      <c r="E31" s="32" t="s">
        <v>21</v>
      </c>
      <c r="F31" s="27"/>
      <c r="G31" s="32" t="s">
        <v>21</v>
      </c>
      <c r="H31" s="27"/>
      <c r="I31" s="8" t="s">
        <v>21</v>
      </c>
      <c r="J31" s="9">
        <v>3778795.23</v>
      </c>
      <c r="K31" s="32" t="s">
        <v>21</v>
      </c>
      <c r="L31" s="27"/>
      <c r="M31" s="32" t="s">
        <v>21</v>
      </c>
      <c r="N31" s="27"/>
      <c r="O31" s="32" t="s">
        <v>21</v>
      </c>
      <c r="P31" s="28"/>
      <c r="Q31" s="27"/>
      <c r="R31" s="8" t="s">
        <v>21</v>
      </c>
      <c r="S31" s="8" t="s">
        <v>21</v>
      </c>
      <c r="T31" s="8" t="s">
        <v>21</v>
      </c>
      <c r="U31" s="8" t="s">
        <v>21</v>
      </c>
      <c r="V31" s="8" t="s">
        <v>21</v>
      </c>
      <c r="W31" s="8" t="s">
        <v>21</v>
      </c>
      <c r="X31" s="8" t="s">
        <v>21</v>
      </c>
    </row>
    <row r="32" spans="1:25" ht="0" hidden="1" customHeight="1"/>
    <row r="35" spans="3:24">
      <c r="C35" s="30" t="s">
        <v>47</v>
      </c>
      <c r="D35" s="30"/>
      <c r="E35" s="30"/>
      <c r="F35" s="30"/>
      <c r="G35" s="30"/>
      <c r="H35" s="30"/>
      <c r="I35" s="30"/>
      <c r="J35" s="30"/>
      <c r="M35" s="30" t="s">
        <v>49</v>
      </c>
      <c r="N35" s="30"/>
      <c r="O35" s="30"/>
      <c r="P35" s="30"/>
      <c r="Q35" s="30"/>
      <c r="R35" s="30"/>
      <c r="S35" s="30"/>
      <c r="T35" s="30" t="s">
        <v>51</v>
      </c>
      <c r="U35" s="30"/>
      <c r="V35" s="30"/>
      <c r="W35" s="30"/>
      <c r="X35" s="30"/>
    </row>
    <row r="36" spans="3:24" ht="18.75" customHeight="1">
      <c r="C36" s="30" t="s">
        <v>48</v>
      </c>
      <c r="D36" s="30"/>
      <c r="E36" s="30"/>
      <c r="F36" s="30"/>
      <c r="G36" s="30"/>
      <c r="H36" s="30"/>
      <c r="I36" s="30"/>
      <c r="J36" s="30"/>
      <c r="M36" s="30" t="s">
        <v>50</v>
      </c>
      <c r="N36" s="30"/>
      <c r="O36" s="30"/>
      <c r="P36" s="30"/>
      <c r="Q36" s="30"/>
      <c r="R36" s="30"/>
      <c r="S36" s="30"/>
      <c r="T36" s="30" t="s">
        <v>52</v>
      </c>
      <c r="U36" s="30"/>
      <c r="V36" s="30"/>
      <c r="W36" s="30"/>
      <c r="X36" s="30"/>
    </row>
  </sheetData>
  <mergeCells count="169">
    <mergeCell ref="M35:S35"/>
    <mergeCell ref="M36:S36"/>
    <mergeCell ref="T35:X35"/>
    <mergeCell ref="T36:X36"/>
    <mergeCell ref="C35:J35"/>
    <mergeCell ref="C36:J36"/>
    <mergeCell ref="O30:Q30"/>
    <mergeCell ref="A31:B31"/>
    <mergeCell ref="C31:D31"/>
    <mergeCell ref="E31:F31"/>
    <mergeCell ref="G31:H31"/>
    <mergeCell ref="K31:L31"/>
    <mergeCell ref="M31:N31"/>
    <mergeCell ref="O31:Q31"/>
    <mergeCell ref="C30:D30"/>
    <mergeCell ref="E30:F30"/>
    <mergeCell ref="G30:H30"/>
    <mergeCell ref="K30:L30"/>
    <mergeCell ref="M30:N30"/>
    <mergeCell ref="O28:Q28"/>
    <mergeCell ref="C29:D29"/>
    <mergeCell ref="E29:F29"/>
    <mergeCell ref="G29:H29"/>
    <mergeCell ref="K29:L29"/>
    <mergeCell ref="M29:N29"/>
    <mergeCell ref="O29:Q29"/>
    <mergeCell ref="C28:D28"/>
    <mergeCell ref="E28:F28"/>
    <mergeCell ref="G28:H28"/>
    <mergeCell ref="K28:L28"/>
    <mergeCell ref="M28:N28"/>
    <mergeCell ref="K26:L26"/>
    <mergeCell ref="M26:N26"/>
    <mergeCell ref="O26:Q26"/>
    <mergeCell ref="C27:D27"/>
    <mergeCell ref="E27:F27"/>
    <mergeCell ref="G27:H27"/>
    <mergeCell ref="K27:L27"/>
    <mergeCell ref="M27:N27"/>
    <mergeCell ref="O27:Q27"/>
    <mergeCell ref="M24:N24"/>
    <mergeCell ref="O24:Q24"/>
    <mergeCell ref="C25:D25"/>
    <mergeCell ref="E25:F25"/>
    <mergeCell ref="G25:H25"/>
    <mergeCell ref="K25:L25"/>
    <mergeCell ref="M25:N25"/>
    <mergeCell ref="O25:Q25"/>
    <mergeCell ref="M22:N22"/>
    <mergeCell ref="O22:Q22"/>
    <mergeCell ref="C23:D23"/>
    <mergeCell ref="E23:F23"/>
    <mergeCell ref="G23:H23"/>
    <mergeCell ref="K23:L23"/>
    <mergeCell ref="M23:N23"/>
    <mergeCell ref="O23:Q23"/>
    <mergeCell ref="M20:N20"/>
    <mergeCell ref="O20:Q20"/>
    <mergeCell ref="C21:D21"/>
    <mergeCell ref="E21:F21"/>
    <mergeCell ref="G21:H21"/>
    <mergeCell ref="K21:L21"/>
    <mergeCell ref="M21:N21"/>
    <mergeCell ref="O21:Q21"/>
    <mergeCell ref="A20:A30"/>
    <mergeCell ref="C20:D20"/>
    <mergeCell ref="E20:F20"/>
    <mergeCell ref="G20:H20"/>
    <mergeCell ref="K20:L20"/>
    <mergeCell ref="C22:D22"/>
    <mergeCell ref="E22:F22"/>
    <mergeCell ref="G22:H22"/>
    <mergeCell ref="K22:L22"/>
    <mergeCell ref="C24:D24"/>
    <mergeCell ref="E24:F24"/>
    <mergeCell ref="G24:H24"/>
    <mergeCell ref="K24:L24"/>
    <mergeCell ref="C26:D26"/>
    <mergeCell ref="E26:F26"/>
    <mergeCell ref="G26:H26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O8:Q8"/>
    <mergeCell ref="C9:D9"/>
    <mergeCell ref="A5:B5"/>
    <mergeCell ref="C5:D5"/>
    <mergeCell ref="E5:F5"/>
    <mergeCell ref="O10:Q10"/>
    <mergeCell ref="C11:D11"/>
    <mergeCell ref="E11:F11"/>
    <mergeCell ref="G11:H11"/>
    <mergeCell ref="K11:L11"/>
    <mergeCell ref="M11:N11"/>
    <mergeCell ref="O11:Q11"/>
    <mergeCell ref="C10:D10"/>
    <mergeCell ref="E10:F10"/>
    <mergeCell ref="G10:H10"/>
    <mergeCell ref="K10:L10"/>
    <mergeCell ref="M10:N10"/>
    <mergeCell ref="G5:H5"/>
    <mergeCell ref="K5:L5"/>
    <mergeCell ref="A1:X1"/>
    <mergeCell ref="A2:X2"/>
    <mergeCell ref="A3:X3"/>
    <mergeCell ref="E9:F9"/>
    <mergeCell ref="G9:H9"/>
    <mergeCell ref="K9:L9"/>
    <mergeCell ref="M9:N9"/>
    <mergeCell ref="O9:Q9"/>
    <mergeCell ref="M5:N5"/>
    <mergeCell ref="O5:Q5"/>
    <mergeCell ref="A7:A19"/>
    <mergeCell ref="C7:D7"/>
    <mergeCell ref="E7:F7"/>
    <mergeCell ref="G7:H7"/>
    <mergeCell ref="K7:L7"/>
    <mergeCell ref="M7:N7"/>
    <mergeCell ref="O7:Q7"/>
    <mergeCell ref="C8:D8"/>
    <mergeCell ref="E8:F8"/>
    <mergeCell ref="G8:H8"/>
    <mergeCell ref="K8:L8"/>
    <mergeCell ref="M8:N8"/>
  </mergeCells>
  <pageMargins left="0.19685039370078741" right="0.19685039370078741" top="0.39370078740157483" bottom="1.7322834645669292" header="0.39370078740157483" footer="0.39370078740157483"/>
  <pageSetup paperSize="5" scale="85" orientation="landscape" horizontalDpi="300" verticalDpi="300" r:id="rId1"/>
  <headerFooter alignWithMargins="0">
    <oddFooter>&amp;L&amp;"Microsoft Sans Serif,Regular"&amp;10 ....................................................... 
&amp;"-,Regular"....................................................... 
&amp;"-,Regular"(.............................................) 
&amp;"-,Regular"(..................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A_BudgetSum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August</cp:lastModifiedBy>
  <cp:lastPrinted>2018-10-12T11:20:51Z</cp:lastPrinted>
  <dcterms:created xsi:type="dcterms:W3CDTF">2018-10-09T06:51:03Z</dcterms:created>
  <dcterms:modified xsi:type="dcterms:W3CDTF">2018-10-12T11:21:12Z</dcterms:modified>
</cp:coreProperties>
</file>