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5480" windowHeight="7050"/>
  </bookViews>
  <sheets>
    <sheet name="A_SumExpense" sheetId="1" r:id="rId1"/>
  </sheets>
  <calcPr calcId="124519"/>
</workbook>
</file>

<file path=xl/calcChain.xml><?xml version="1.0" encoding="utf-8"?>
<calcChain xmlns="http://schemas.openxmlformats.org/spreadsheetml/2006/main">
  <c r="M19" i="1"/>
  <c r="M18"/>
  <c r="M16"/>
  <c r="H16"/>
  <c r="M15"/>
</calcChain>
</file>

<file path=xl/sharedStrings.xml><?xml version="1.0" encoding="utf-8"?>
<sst xmlns="http://schemas.openxmlformats.org/spreadsheetml/2006/main" count="104" uniqueCount="55">
  <si>
    <t>เทศบาลตำบลบ้านนา</t>
  </si>
  <si>
    <t>งบแสดงผลการดำเนินงานจ่ายจากเงินรายรับและเงินสะสม</t>
  </si>
  <si>
    <t>ตั้งแต่วันที่ 1 ตุลาคม 2560 ถึงวันที่ 30 กันยายน 2561</t>
  </si>
  <si>
    <t>รายการ/หมวด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</si>
  <si>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</si>
  <si>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</si>
  <si>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</si>
  <si>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รวมจ่ายจาก
เงินสะสม</t>
  </si>
  <si>
    <t>ปรับปรุงโดย
ใบผ่าน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</si>
  <si>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</si>
  <si>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</si>
  <si>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</si>
  <si>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</si>
  <si>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</si>
  <si>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แผนงานสังคมสงเคราะห์
00230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</si>
  <si>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</si>
  <si>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</si>
  <si>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</si>
  <si>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แผนงานการเกษตร
00320</t>
  </si>
  <si>
    <t>แผนงานการพาณิชย์
00330</t>
  </si>
  <si>
    <t>แผนงานงบกลาง
00410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</si>
  <si>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</si>
  <si>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</si>
  <si>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</si>
  <si>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</si>
  <si>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</si>
  <si>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</si>
  <si>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</si>
  <si>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</si>
  <si>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</si>
  <si>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</si>
  <si>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</si>
  <si>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</si>
  <si>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</si>
  <si>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</si>
  <si>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</si>
  <si>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</si>
  <si>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</si>
  <si>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</si>
  <si>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</si>
  <si>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</si>
  <si>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</si>
  <si>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</si>
  <si>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รายได้จากทุน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</si>
  <si>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</si>
  <si>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</si>
  <si>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r>
      <rPr>
        <sz val="8"/>
        <color rgb="FF000000"/>
        <rFont val="Microsoft Sans Serif"/>
      </rPr>
      <t>เงินอุดหนุนระบุวัตถุประสงค์/เฉพาะกิจ</t>
    </r>
  </si>
  <si>
    <t>รวมรับ</t>
  </si>
  <si>
    <t>รายรับสูงกว่าหรือต่ำกว่ารายจ่าย</t>
  </si>
  <si>
    <t>(นางสาวณ วันเพ็ญ  หมายสี)</t>
  </si>
  <si>
    <t>ผู้อำนวยการกองคลัง</t>
  </si>
  <si>
    <t>(นายมนพพร  เขมะวนิช)</t>
  </si>
  <si>
    <t>ปลัดเทศบาล</t>
  </si>
  <si>
    <t>(นายคำน้อย  หนูแสง)</t>
  </si>
  <si>
    <t>นายกเทศมนตรีตำบลบ้านนา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</si>
</sst>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35">
    <xf numFmtId="0" fontId="1" fillId="0" borderId="0" xfId="0" applyFont="1" applyFill="1" applyBorder="1"/>
    <xf numFmtId="0" fontId="1" fillId="3" borderId="3" xfId="1" applyNumberFormat="1" applyFont="1" applyFill="1" applyBorder="1" applyAlignment="1">
      <alignment vertical="top" wrapText="1"/>
    </xf>
    <xf numFmtId="0" fontId="5" fillId="3" borderId="4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8" xfId="1" applyNumberFormat="1" applyFont="1" applyFill="1" applyBorder="1" applyAlignment="1">
      <alignment horizontal="right" vertical="center" wrapText="1" readingOrder="1"/>
    </xf>
    <xf numFmtId="187" fontId="2" fillId="0" borderId="10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187" fontId="8" fillId="0" borderId="11" xfId="1" applyNumberFormat="1" applyFont="1" applyFill="1" applyBorder="1" applyAlignment="1">
      <alignment horizontal="right" vertical="center" wrapText="1" readingOrder="1"/>
    </xf>
    <xf numFmtId="0" fontId="2" fillId="0" borderId="10" xfId="1" applyNumberFormat="1" applyFont="1" applyFill="1" applyBorder="1" applyAlignment="1">
      <alignment horizontal="right" vertical="center" wrapText="1" readingOrder="1"/>
    </xf>
    <xf numFmtId="187" fontId="8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1" fillId="0" borderId="1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187" fontId="2" fillId="0" borderId="10" xfId="1" applyNumberFormat="1" applyFont="1" applyFill="1" applyBorder="1" applyAlignment="1">
      <alignment horizontal="right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0" fontId="2" fillId="0" borderId="10" xfId="1" applyNumberFormat="1" applyFont="1" applyFill="1" applyBorder="1" applyAlignment="1">
      <alignment horizontal="right" vertical="center" wrapText="1" readingOrder="1"/>
    </xf>
    <xf numFmtId="0" fontId="6" fillId="4" borderId="4" xfId="1" applyNumberFormat="1" applyFont="1" applyFill="1" applyBorder="1" applyAlignment="1">
      <alignment vertical="center" wrapText="1" readingOrder="1"/>
    </xf>
    <xf numFmtId="0" fontId="1" fillId="4" borderId="9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5" fillId="3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3" fillId="2" borderId="0" xfId="1" applyNumberFormat="1" applyFont="1" applyFill="1" applyBorder="1" applyAlignment="1">
      <alignment horizontal="center" vertical="top" wrapText="1" readingOrder="1"/>
    </xf>
    <xf numFmtId="0" fontId="4" fillId="2" borderId="0" xfId="1" applyNumberFormat="1" applyFont="1" applyFill="1" applyBorder="1" applyAlignment="1">
      <alignment horizontal="center" vertical="top" wrapText="1" readingOrder="1"/>
    </xf>
    <xf numFmtId="187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6"/>
  <sheetViews>
    <sheetView showGridLines="0" tabSelected="1" workbookViewId="0">
      <pane ySplit="1" topLeftCell="A2" activePane="bottomLeft" state="frozen"/>
      <selection pane="bottomLeft" activeCell="X37" sqref="X37"/>
    </sheetView>
  </sheetViews>
  <sheetFormatPr defaultRowHeight="14.25"/>
  <cols>
    <col min="1" max="1" width="0.375" customWidth="1"/>
    <col min="2" max="2" width="23.75" customWidth="1"/>
    <col min="3" max="3" width="0.375" customWidth="1"/>
    <col min="4" max="4" width="6.75" customWidth="1"/>
    <col min="5" max="5" width="5.125" customWidth="1"/>
    <col min="6" max="6" width="1.75" customWidth="1"/>
    <col min="7" max="7" width="10.625" customWidth="1"/>
    <col min="8" max="8" width="9.25" customWidth="1"/>
    <col min="9" max="9" width="2" customWidth="1"/>
    <col min="10" max="10" width="10.625" customWidth="1"/>
    <col min="11" max="11" width="6.25" customWidth="1"/>
    <col min="12" max="12" width="2.5" hidden="1" customWidth="1"/>
    <col min="13" max="13" width="12.25" customWidth="1"/>
    <col min="14" max="14" width="3.25" customWidth="1"/>
    <col min="15" max="15" width="7.875" customWidth="1"/>
    <col min="16" max="16" width="0.875" customWidth="1"/>
    <col min="17" max="17" width="0.25" customWidth="1"/>
    <col min="18" max="18" width="8.5" customWidth="1"/>
    <col min="19" max="19" width="10.625" customWidth="1"/>
    <col min="20" max="20" width="9.5" customWidth="1"/>
    <col min="21" max="21" width="10.375" customWidth="1"/>
    <col min="22" max="22" width="11.375" customWidth="1"/>
    <col min="23" max="23" width="9.125" customWidth="1"/>
    <col min="24" max="24" width="10.625" customWidth="1"/>
    <col min="25" max="25" width="8.75" customWidth="1"/>
    <col min="26" max="26" width="10.25" customWidth="1"/>
    <col min="27" max="27" width="11.25" customWidth="1"/>
    <col min="28" max="28" width="0" hidden="1" customWidth="1"/>
    <col min="29" max="29" width="12.75" bestFit="1" customWidth="1"/>
  </cols>
  <sheetData>
    <row r="1" spans="1:27" ht="18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16.899999999999999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6.899999999999999" customHeight="1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2.6" customHeight="1"/>
    <row r="5" spans="1:27" ht="63">
      <c r="A5" s="28" t="s">
        <v>3</v>
      </c>
      <c r="B5" s="29"/>
      <c r="C5" s="1"/>
      <c r="D5" s="26" t="s">
        <v>4</v>
      </c>
      <c r="E5" s="15"/>
      <c r="F5" s="26" t="s">
        <v>5</v>
      </c>
      <c r="G5" s="15"/>
      <c r="H5" s="26" t="s">
        <v>6</v>
      </c>
      <c r="I5" s="15"/>
      <c r="J5" s="2" t="s">
        <v>7</v>
      </c>
      <c r="K5" s="26" t="s">
        <v>8</v>
      </c>
      <c r="L5" s="15"/>
      <c r="M5" s="2" t="s">
        <v>9</v>
      </c>
      <c r="N5" s="26" t="s">
        <v>10</v>
      </c>
      <c r="O5" s="15"/>
      <c r="P5" s="26" t="s">
        <v>11</v>
      </c>
      <c r="Q5" s="14"/>
      <c r="R5" s="15"/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17</v>
      </c>
      <c r="Y5" s="2" t="s">
        <v>18</v>
      </c>
      <c r="Z5" s="2" t="s">
        <v>19</v>
      </c>
      <c r="AA5" s="2" t="s">
        <v>20</v>
      </c>
    </row>
    <row r="6" spans="1:27" ht="0" hidden="1" customHeight="1">
      <c r="AA6" s="3"/>
    </row>
    <row r="7" spans="1:27">
      <c r="A7" s="22" t="s">
        <v>21</v>
      </c>
      <c r="B7" s="25" t="s">
        <v>22</v>
      </c>
      <c r="C7" s="19"/>
      <c r="D7" s="27" t="s">
        <v>23</v>
      </c>
      <c r="E7" s="19"/>
      <c r="F7" s="27" t="s">
        <v>23</v>
      </c>
      <c r="G7" s="19"/>
      <c r="H7" s="27" t="s">
        <v>23</v>
      </c>
      <c r="I7" s="19"/>
      <c r="J7" s="4" t="s">
        <v>23</v>
      </c>
      <c r="K7" s="27" t="s">
        <v>23</v>
      </c>
      <c r="L7" s="19"/>
      <c r="M7" s="4" t="s">
        <v>23</v>
      </c>
      <c r="N7" s="27" t="s">
        <v>23</v>
      </c>
      <c r="O7" s="19"/>
      <c r="P7" s="27" t="s">
        <v>23</v>
      </c>
      <c r="Q7" s="19"/>
      <c r="R7" s="19"/>
      <c r="S7" s="4" t="s">
        <v>23</v>
      </c>
      <c r="T7" s="4" t="s">
        <v>23</v>
      </c>
      <c r="U7" s="4" t="s">
        <v>23</v>
      </c>
      <c r="V7" s="4" t="s">
        <v>23</v>
      </c>
      <c r="W7" s="4" t="s">
        <v>23</v>
      </c>
      <c r="X7" s="4" t="s">
        <v>23</v>
      </c>
      <c r="Y7" s="4" t="s">
        <v>23</v>
      </c>
      <c r="Z7" s="4" t="s">
        <v>23</v>
      </c>
      <c r="AA7" s="5" t="s">
        <v>23</v>
      </c>
    </row>
    <row r="8" spans="1:27">
      <c r="A8" s="23"/>
      <c r="B8" s="20" t="s">
        <v>24</v>
      </c>
      <c r="C8" s="18"/>
      <c r="D8" s="17">
        <v>13755206</v>
      </c>
      <c r="E8" s="18"/>
      <c r="F8" s="17">
        <v>13108976.609999999</v>
      </c>
      <c r="G8" s="18"/>
      <c r="H8" s="17">
        <v>0</v>
      </c>
      <c r="I8" s="18"/>
      <c r="J8" s="6">
        <v>0</v>
      </c>
      <c r="K8" s="17">
        <v>0</v>
      </c>
      <c r="L8" s="18"/>
      <c r="M8" s="6">
        <v>13108976.609999999</v>
      </c>
      <c r="N8" s="17">
        <v>0</v>
      </c>
      <c r="O8" s="18"/>
      <c r="P8" s="17">
        <v>0</v>
      </c>
      <c r="Q8" s="19"/>
      <c r="R8" s="18"/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13108976.609999999</v>
      </c>
    </row>
    <row r="9" spans="1:27">
      <c r="A9" s="23"/>
      <c r="B9" s="20" t="s">
        <v>25</v>
      </c>
      <c r="C9" s="18"/>
      <c r="D9" s="17">
        <v>2624640</v>
      </c>
      <c r="E9" s="18"/>
      <c r="F9" s="17">
        <v>2624640</v>
      </c>
      <c r="G9" s="18"/>
      <c r="H9" s="17">
        <v>0</v>
      </c>
      <c r="I9" s="18"/>
      <c r="J9" s="6">
        <v>0</v>
      </c>
      <c r="K9" s="17">
        <v>0</v>
      </c>
      <c r="L9" s="18"/>
      <c r="M9" s="6">
        <v>2624640</v>
      </c>
      <c r="N9" s="17">
        <v>2624640</v>
      </c>
      <c r="O9" s="18"/>
      <c r="P9" s="17">
        <v>0</v>
      </c>
      <c r="Q9" s="19"/>
      <c r="R9" s="18"/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>
      <c r="A10" s="23"/>
      <c r="B10" s="20" t="s">
        <v>26</v>
      </c>
      <c r="C10" s="18"/>
      <c r="D10" s="17">
        <v>13248718</v>
      </c>
      <c r="E10" s="18"/>
      <c r="F10" s="17">
        <v>13120499</v>
      </c>
      <c r="G10" s="18"/>
      <c r="H10" s="17">
        <v>0</v>
      </c>
      <c r="I10" s="18"/>
      <c r="J10" s="6">
        <v>0</v>
      </c>
      <c r="K10" s="17">
        <v>0</v>
      </c>
      <c r="L10" s="18"/>
      <c r="M10" s="6">
        <v>13120499</v>
      </c>
      <c r="N10" s="17">
        <v>7638812</v>
      </c>
      <c r="O10" s="18"/>
      <c r="P10" s="17">
        <v>0</v>
      </c>
      <c r="Q10" s="19"/>
      <c r="R10" s="18"/>
      <c r="S10" s="6">
        <v>3441767</v>
      </c>
      <c r="T10" s="6">
        <v>0</v>
      </c>
      <c r="U10" s="6">
        <v>0</v>
      </c>
      <c r="V10" s="6">
        <v>2039920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>
      <c r="A11" s="23"/>
      <c r="B11" s="20" t="s">
        <v>27</v>
      </c>
      <c r="C11" s="18"/>
      <c r="D11" s="17">
        <v>374600</v>
      </c>
      <c r="E11" s="18"/>
      <c r="F11" s="17">
        <v>320788</v>
      </c>
      <c r="G11" s="18"/>
      <c r="H11" s="17">
        <v>15318.5</v>
      </c>
      <c r="I11" s="18"/>
      <c r="J11" s="6">
        <v>0</v>
      </c>
      <c r="K11" s="17">
        <v>0</v>
      </c>
      <c r="L11" s="18"/>
      <c r="M11" s="6">
        <v>336106.5</v>
      </c>
      <c r="N11" s="17">
        <v>303455</v>
      </c>
      <c r="O11" s="18"/>
      <c r="P11" s="17">
        <v>0</v>
      </c>
      <c r="Q11" s="19"/>
      <c r="R11" s="18"/>
      <c r="S11" s="6">
        <v>28451.5</v>
      </c>
      <c r="T11" s="6">
        <v>0</v>
      </c>
      <c r="U11" s="6">
        <v>0</v>
      </c>
      <c r="V11" s="6">
        <v>4200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>
      <c r="A12" s="23"/>
      <c r="B12" s="20" t="s">
        <v>28</v>
      </c>
      <c r="C12" s="18"/>
      <c r="D12" s="17">
        <v>5893038</v>
      </c>
      <c r="E12" s="18"/>
      <c r="F12" s="17">
        <v>5317662.97</v>
      </c>
      <c r="G12" s="18"/>
      <c r="H12" s="17">
        <v>0</v>
      </c>
      <c r="I12" s="18"/>
      <c r="J12" s="6">
        <v>0</v>
      </c>
      <c r="K12" s="17">
        <v>0</v>
      </c>
      <c r="L12" s="18"/>
      <c r="M12" s="6">
        <v>5317662.97</v>
      </c>
      <c r="N12" s="17">
        <v>2355763.2599999998</v>
      </c>
      <c r="O12" s="18"/>
      <c r="P12" s="17">
        <v>82991.7</v>
      </c>
      <c r="Q12" s="19"/>
      <c r="R12" s="18"/>
      <c r="S12" s="6">
        <v>1891155</v>
      </c>
      <c r="T12" s="6">
        <v>164017.29999999999</v>
      </c>
      <c r="U12" s="6">
        <v>108100</v>
      </c>
      <c r="V12" s="6">
        <v>349495.71</v>
      </c>
      <c r="W12" s="6">
        <v>33300</v>
      </c>
      <c r="X12" s="6">
        <v>302840</v>
      </c>
      <c r="Y12" s="6">
        <v>30000</v>
      </c>
      <c r="Z12" s="6">
        <v>0</v>
      </c>
      <c r="AA12" s="6">
        <v>0</v>
      </c>
    </row>
    <row r="13" spans="1:27">
      <c r="A13" s="23"/>
      <c r="B13" s="20" t="s">
        <v>29</v>
      </c>
      <c r="C13" s="18"/>
      <c r="D13" s="17">
        <v>2332698</v>
      </c>
      <c r="E13" s="18"/>
      <c r="F13" s="17">
        <v>2179803.94</v>
      </c>
      <c r="G13" s="18"/>
      <c r="H13" s="17">
        <v>0</v>
      </c>
      <c r="I13" s="18"/>
      <c r="J13" s="6">
        <v>0</v>
      </c>
      <c r="K13" s="17">
        <v>0</v>
      </c>
      <c r="L13" s="18"/>
      <c r="M13" s="6">
        <v>2179803.94</v>
      </c>
      <c r="N13" s="17">
        <v>594569.69999999995</v>
      </c>
      <c r="O13" s="18"/>
      <c r="P13" s="17">
        <v>0</v>
      </c>
      <c r="Q13" s="19"/>
      <c r="R13" s="18"/>
      <c r="S13" s="6">
        <v>1196080</v>
      </c>
      <c r="T13" s="6">
        <v>0</v>
      </c>
      <c r="U13" s="6">
        <v>0</v>
      </c>
      <c r="V13" s="6">
        <v>317994.23999999999</v>
      </c>
      <c r="W13" s="6">
        <v>0</v>
      </c>
      <c r="X13" s="6">
        <v>66600</v>
      </c>
      <c r="Y13" s="6">
        <v>4560</v>
      </c>
      <c r="Z13" s="6">
        <v>0</v>
      </c>
      <c r="AA13" s="6">
        <v>0</v>
      </c>
    </row>
    <row r="14" spans="1:27">
      <c r="A14" s="23"/>
      <c r="B14" s="20" t="s">
        <v>30</v>
      </c>
      <c r="C14" s="18"/>
      <c r="D14" s="17">
        <v>483000</v>
      </c>
      <c r="E14" s="18"/>
      <c r="F14" s="17">
        <v>445097.63</v>
      </c>
      <c r="G14" s="18"/>
      <c r="H14" s="17">
        <v>0</v>
      </c>
      <c r="I14" s="18"/>
      <c r="J14" s="6">
        <v>0</v>
      </c>
      <c r="K14" s="17">
        <v>0</v>
      </c>
      <c r="L14" s="18"/>
      <c r="M14" s="6">
        <v>445097.63</v>
      </c>
      <c r="N14" s="17">
        <v>359918.96</v>
      </c>
      <c r="O14" s="18"/>
      <c r="P14" s="17">
        <v>0</v>
      </c>
      <c r="Q14" s="19"/>
      <c r="R14" s="18"/>
      <c r="S14" s="6">
        <v>0</v>
      </c>
      <c r="T14" s="6">
        <v>0</v>
      </c>
      <c r="U14" s="6">
        <v>0</v>
      </c>
      <c r="V14" s="6">
        <v>85178.67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>
      <c r="A15" s="23"/>
      <c r="B15" s="20" t="s">
        <v>31</v>
      </c>
      <c r="C15" s="18"/>
      <c r="D15" s="17">
        <v>236400</v>
      </c>
      <c r="E15" s="18"/>
      <c r="F15" s="17">
        <v>235890</v>
      </c>
      <c r="G15" s="18"/>
      <c r="H15" s="17">
        <v>445200</v>
      </c>
      <c r="I15" s="18"/>
      <c r="J15" s="6">
        <v>0</v>
      </c>
      <c r="K15" s="17">
        <v>0</v>
      </c>
      <c r="L15" s="18"/>
      <c r="M15" s="6">
        <f>235890+445200</f>
        <v>681090</v>
      </c>
      <c r="N15" s="17">
        <v>0</v>
      </c>
      <c r="O15" s="18"/>
      <c r="P15" s="17">
        <v>226890</v>
      </c>
      <c r="Q15" s="19"/>
      <c r="R15" s="18"/>
      <c r="S15" s="6">
        <v>0</v>
      </c>
      <c r="T15" s="6">
        <v>0</v>
      </c>
      <c r="U15" s="6">
        <v>445200</v>
      </c>
      <c r="V15" s="6">
        <v>9000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>
      <c r="A16" s="23"/>
      <c r="B16" s="20" t="s">
        <v>32</v>
      </c>
      <c r="C16" s="18"/>
      <c r="D16" s="17">
        <v>3079000</v>
      </c>
      <c r="E16" s="18"/>
      <c r="F16" s="17">
        <v>3079000</v>
      </c>
      <c r="G16" s="18"/>
      <c r="H16" s="17">
        <f>11535000+543000</f>
        <v>12078000</v>
      </c>
      <c r="I16" s="18"/>
      <c r="J16" s="6">
        <v>1901000</v>
      </c>
      <c r="K16" s="17">
        <v>0</v>
      </c>
      <c r="L16" s="18"/>
      <c r="M16" s="6">
        <f>16515000+543000</f>
        <v>17058000</v>
      </c>
      <c r="N16" s="17">
        <v>0</v>
      </c>
      <c r="O16" s="18"/>
      <c r="P16" s="17">
        <v>0</v>
      </c>
      <c r="Q16" s="19"/>
      <c r="R16" s="18"/>
      <c r="S16" s="6">
        <v>0</v>
      </c>
      <c r="T16" s="6">
        <v>0</v>
      </c>
      <c r="U16" s="6">
        <v>543000</v>
      </c>
      <c r="V16" s="6">
        <v>12049000</v>
      </c>
      <c r="W16" s="6">
        <v>0</v>
      </c>
      <c r="X16" s="6">
        <v>2565000</v>
      </c>
      <c r="Y16" s="6">
        <v>0</v>
      </c>
      <c r="Z16" s="6">
        <v>1901000</v>
      </c>
      <c r="AA16" s="6">
        <v>0</v>
      </c>
    </row>
    <row r="17" spans="1:29">
      <c r="A17" s="23"/>
      <c r="B17" s="20" t="s">
        <v>33</v>
      </c>
      <c r="C17" s="18"/>
      <c r="D17" s="17">
        <v>84700</v>
      </c>
      <c r="E17" s="18"/>
      <c r="F17" s="17">
        <v>60462.5</v>
      </c>
      <c r="G17" s="18"/>
      <c r="H17" s="17">
        <v>0</v>
      </c>
      <c r="I17" s="18"/>
      <c r="J17" s="6">
        <v>0</v>
      </c>
      <c r="K17" s="17">
        <v>0</v>
      </c>
      <c r="L17" s="18"/>
      <c r="M17" s="6">
        <v>60462.5</v>
      </c>
      <c r="N17" s="17">
        <v>0</v>
      </c>
      <c r="O17" s="18"/>
      <c r="P17" s="17">
        <v>60462.5</v>
      </c>
      <c r="Q17" s="19"/>
      <c r="R17" s="18"/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9">
      <c r="A18" s="23"/>
      <c r="B18" s="20" t="s">
        <v>34</v>
      </c>
      <c r="C18" s="18"/>
      <c r="D18" s="17">
        <v>2088000</v>
      </c>
      <c r="E18" s="18"/>
      <c r="F18" s="17">
        <v>1762040</v>
      </c>
      <c r="G18" s="18"/>
      <c r="H18" s="17">
        <v>0</v>
      </c>
      <c r="I18" s="18"/>
      <c r="J18" s="6">
        <v>0</v>
      </c>
      <c r="K18" s="17">
        <v>0</v>
      </c>
      <c r="L18" s="18"/>
      <c r="M18" s="6">
        <f>2750240-988200</f>
        <v>1762040</v>
      </c>
      <c r="N18" s="17">
        <v>0</v>
      </c>
      <c r="O18" s="18"/>
      <c r="P18" s="17">
        <v>0</v>
      </c>
      <c r="Q18" s="19"/>
      <c r="R18" s="18"/>
      <c r="S18" s="6">
        <v>1762040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9" ht="18" customHeight="1">
      <c r="A19" s="24"/>
      <c r="B19" s="16" t="s">
        <v>35</v>
      </c>
      <c r="C19" s="11"/>
      <c r="D19" s="10">
        <v>44200000</v>
      </c>
      <c r="E19" s="11"/>
      <c r="F19" s="10">
        <v>42254860.649999999</v>
      </c>
      <c r="G19" s="11"/>
      <c r="H19" s="10">
        <v>12538518.5</v>
      </c>
      <c r="I19" s="11"/>
      <c r="J19" s="8">
        <v>1901000</v>
      </c>
      <c r="K19" s="10">
        <v>0</v>
      </c>
      <c r="L19" s="11"/>
      <c r="M19" s="8">
        <f>SUM(M8:M18)</f>
        <v>56694379.149999999</v>
      </c>
      <c r="N19" s="10">
        <v>13877158.92</v>
      </c>
      <c r="O19" s="11"/>
      <c r="P19" s="10">
        <v>370344.2</v>
      </c>
      <c r="Q19" s="12"/>
      <c r="R19" s="11"/>
      <c r="S19" s="8">
        <v>8319493.5</v>
      </c>
      <c r="T19" s="8">
        <v>164017.29999999999</v>
      </c>
      <c r="U19" s="8">
        <v>1096300</v>
      </c>
      <c r="V19" s="8">
        <v>14854788.619999999</v>
      </c>
      <c r="W19" s="8">
        <v>33300</v>
      </c>
      <c r="X19" s="8">
        <v>2934440</v>
      </c>
      <c r="Y19" s="8">
        <v>34560</v>
      </c>
      <c r="Z19" s="8">
        <v>1901000</v>
      </c>
      <c r="AA19" s="8">
        <v>13108976.609999999</v>
      </c>
      <c r="AC19" s="32"/>
    </row>
    <row r="20" spans="1:29">
      <c r="A20" s="22" t="s">
        <v>36</v>
      </c>
      <c r="B20" s="25" t="s">
        <v>37</v>
      </c>
      <c r="C20" s="19"/>
      <c r="D20" s="21" t="s">
        <v>23</v>
      </c>
      <c r="E20" s="19"/>
      <c r="F20" s="21" t="s">
        <v>23</v>
      </c>
      <c r="G20" s="19"/>
      <c r="H20" s="21" t="s">
        <v>23</v>
      </c>
      <c r="I20" s="19"/>
      <c r="J20" s="9" t="s">
        <v>23</v>
      </c>
      <c r="K20" s="21" t="s">
        <v>23</v>
      </c>
      <c r="L20" s="19"/>
      <c r="M20" s="9" t="s">
        <v>23</v>
      </c>
      <c r="N20" s="21" t="s">
        <v>23</v>
      </c>
      <c r="O20" s="19"/>
      <c r="P20" s="21" t="s">
        <v>23</v>
      </c>
      <c r="Q20" s="19"/>
      <c r="R20" s="19"/>
      <c r="S20" s="9" t="s">
        <v>23</v>
      </c>
      <c r="T20" s="9" t="s">
        <v>23</v>
      </c>
      <c r="U20" s="9" t="s">
        <v>23</v>
      </c>
      <c r="V20" s="9" t="s">
        <v>23</v>
      </c>
      <c r="W20" s="9" t="s">
        <v>23</v>
      </c>
      <c r="X20" s="9" t="s">
        <v>23</v>
      </c>
      <c r="Y20" s="9" t="s">
        <v>23</v>
      </c>
      <c r="Z20" s="9" t="s">
        <v>23</v>
      </c>
      <c r="AA20" s="9" t="s">
        <v>23</v>
      </c>
    </row>
    <row r="21" spans="1:29">
      <c r="A21" s="23"/>
      <c r="B21" s="20" t="s">
        <v>38</v>
      </c>
      <c r="C21" s="18"/>
      <c r="D21" s="17">
        <v>798400</v>
      </c>
      <c r="E21" s="18"/>
      <c r="F21" s="17">
        <v>607220.66</v>
      </c>
      <c r="G21" s="18"/>
      <c r="H21" s="17">
        <v>0</v>
      </c>
      <c r="I21" s="18"/>
      <c r="J21" s="6">
        <v>0</v>
      </c>
      <c r="K21" s="17">
        <v>0</v>
      </c>
      <c r="L21" s="18"/>
      <c r="M21" s="6">
        <v>607220.66</v>
      </c>
      <c r="N21" s="17">
        <v>0</v>
      </c>
      <c r="O21" s="18"/>
      <c r="P21" s="17">
        <v>0</v>
      </c>
      <c r="Q21" s="19"/>
      <c r="R21" s="18"/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</row>
    <row r="22" spans="1:29">
      <c r="A22" s="23"/>
      <c r="B22" s="20" t="s">
        <v>39</v>
      </c>
      <c r="C22" s="18"/>
      <c r="D22" s="17">
        <v>353200</v>
      </c>
      <c r="E22" s="18"/>
      <c r="F22" s="17">
        <v>394237.6</v>
      </c>
      <c r="G22" s="18"/>
      <c r="H22" s="17">
        <v>0</v>
      </c>
      <c r="I22" s="18"/>
      <c r="J22" s="6">
        <v>0</v>
      </c>
      <c r="K22" s="17">
        <v>0</v>
      </c>
      <c r="L22" s="18"/>
      <c r="M22" s="6">
        <v>394237.6</v>
      </c>
      <c r="N22" s="17">
        <v>0</v>
      </c>
      <c r="O22" s="18"/>
      <c r="P22" s="17">
        <v>0</v>
      </c>
      <c r="Q22" s="19"/>
      <c r="R22" s="18"/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9">
      <c r="A23" s="23"/>
      <c r="B23" s="20" t="s">
        <v>40</v>
      </c>
      <c r="C23" s="18"/>
      <c r="D23" s="17">
        <v>70000</v>
      </c>
      <c r="E23" s="18"/>
      <c r="F23" s="17">
        <v>216486.93</v>
      </c>
      <c r="G23" s="18"/>
      <c r="H23" s="17">
        <v>0</v>
      </c>
      <c r="I23" s="18"/>
      <c r="J23" s="6">
        <v>0</v>
      </c>
      <c r="K23" s="17">
        <v>0</v>
      </c>
      <c r="L23" s="18"/>
      <c r="M23" s="6">
        <v>216486.93</v>
      </c>
      <c r="N23" s="17">
        <v>0</v>
      </c>
      <c r="O23" s="18"/>
      <c r="P23" s="17">
        <v>0</v>
      </c>
      <c r="Q23" s="19"/>
      <c r="R23" s="18"/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9">
      <c r="A24" s="23"/>
      <c r="B24" s="20" t="s">
        <v>41</v>
      </c>
      <c r="C24" s="18"/>
      <c r="D24" s="17">
        <v>107000</v>
      </c>
      <c r="E24" s="18"/>
      <c r="F24" s="17">
        <v>122760</v>
      </c>
      <c r="G24" s="18"/>
      <c r="H24" s="17">
        <v>0</v>
      </c>
      <c r="I24" s="18"/>
      <c r="J24" s="6">
        <v>0</v>
      </c>
      <c r="K24" s="17">
        <v>0</v>
      </c>
      <c r="L24" s="18"/>
      <c r="M24" s="6">
        <v>122760</v>
      </c>
      <c r="N24" s="17">
        <v>0</v>
      </c>
      <c r="O24" s="18"/>
      <c r="P24" s="17">
        <v>0</v>
      </c>
      <c r="Q24" s="19"/>
      <c r="R24" s="18"/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9">
      <c r="A25" s="23"/>
      <c r="B25" s="20" t="s">
        <v>42</v>
      </c>
      <c r="C25" s="18"/>
      <c r="D25" s="17">
        <v>70100</v>
      </c>
      <c r="E25" s="18"/>
      <c r="F25" s="17">
        <v>77815</v>
      </c>
      <c r="G25" s="18"/>
      <c r="H25" s="17">
        <v>0</v>
      </c>
      <c r="I25" s="18"/>
      <c r="J25" s="6">
        <v>0</v>
      </c>
      <c r="K25" s="17">
        <v>0</v>
      </c>
      <c r="L25" s="18"/>
      <c r="M25" s="6">
        <v>77815</v>
      </c>
      <c r="N25" s="17">
        <v>0</v>
      </c>
      <c r="O25" s="18"/>
      <c r="P25" s="17">
        <v>0</v>
      </c>
      <c r="Q25" s="19"/>
      <c r="R25" s="18"/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9">
      <c r="A26" s="23"/>
      <c r="B26" s="20" t="s">
        <v>43</v>
      </c>
      <c r="C26" s="18"/>
      <c r="D26" s="17">
        <v>500</v>
      </c>
      <c r="E26" s="18"/>
      <c r="F26" s="17">
        <v>220</v>
      </c>
      <c r="G26" s="18"/>
      <c r="H26" s="17">
        <v>0</v>
      </c>
      <c r="I26" s="18"/>
      <c r="J26" s="6">
        <v>0</v>
      </c>
      <c r="K26" s="17">
        <v>0</v>
      </c>
      <c r="L26" s="18"/>
      <c r="M26" s="6">
        <v>220</v>
      </c>
      <c r="N26" s="17">
        <v>0</v>
      </c>
      <c r="O26" s="18"/>
      <c r="P26" s="17">
        <v>0</v>
      </c>
      <c r="Q26" s="19"/>
      <c r="R26" s="18"/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9">
      <c r="A27" s="23"/>
      <c r="B27" s="20" t="s">
        <v>44</v>
      </c>
      <c r="C27" s="18"/>
      <c r="D27" s="17">
        <v>17009800</v>
      </c>
      <c r="E27" s="18"/>
      <c r="F27" s="17">
        <v>19985232.690000001</v>
      </c>
      <c r="G27" s="18"/>
      <c r="H27" s="17">
        <v>0</v>
      </c>
      <c r="I27" s="18"/>
      <c r="J27" s="6">
        <v>0</v>
      </c>
      <c r="K27" s="17">
        <v>0</v>
      </c>
      <c r="L27" s="18"/>
      <c r="M27" s="6">
        <v>19985232.690000001</v>
      </c>
      <c r="N27" s="17">
        <v>0</v>
      </c>
      <c r="O27" s="18"/>
      <c r="P27" s="17">
        <v>0</v>
      </c>
      <c r="Q27" s="19"/>
      <c r="R27" s="18"/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9">
      <c r="A28" s="23"/>
      <c r="B28" s="20" t="s">
        <v>45</v>
      </c>
      <c r="C28" s="18"/>
      <c r="D28" s="17">
        <v>25791000</v>
      </c>
      <c r="E28" s="18"/>
      <c r="F28" s="17">
        <v>24629683</v>
      </c>
      <c r="G28" s="18"/>
      <c r="H28" s="17">
        <v>0</v>
      </c>
      <c r="I28" s="18"/>
      <c r="J28" s="6">
        <v>0</v>
      </c>
      <c r="K28" s="17">
        <v>0</v>
      </c>
      <c r="L28" s="18"/>
      <c r="M28" s="6">
        <v>24629683</v>
      </c>
      <c r="N28" s="17">
        <v>0</v>
      </c>
      <c r="O28" s="18"/>
      <c r="P28" s="17">
        <v>0</v>
      </c>
      <c r="Q28" s="19"/>
      <c r="R28" s="18"/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</row>
    <row r="29" spans="1:29">
      <c r="A29" s="23"/>
      <c r="B29" s="20" t="s">
        <v>46</v>
      </c>
      <c r="C29" s="18"/>
      <c r="D29" s="17">
        <v>0</v>
      </c>
      <c r="E29" s="18"/>
      <c r="F29" s="17">
        <v>0</v>
      </c>
      <c r="G29" s="18"/>
      <c r="H29" s="17">
        <v>12538518.5</v>
      </c>
      <c r="I29" s="18"/>
      <c r="J29" s="6">
        <v>0</v>
      </c>
      <c r="K29" s="17">
        <v>0</v>
      </c>
      <c r="L29" s="18"/>
      <c r="M29" s="6">
        <v>12538518.5</v>
      </c>
      <c r="N29" s="17">
        <v>0</v>
      </c>
      <c r="O29" s="18"/>
      <c r="P29" s="17">
        <v>0</v>
      </c>
      <c r="Q29" s="19"/>
      <c r="R29" s="18"/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9">
      <c r="A30" s="24"/>
      <c r="B30" s="16" t="s">
        <v>47</v>
      </c>
      <c r="C30" s="11"/>
      <c r="D30" s="10">
        <v>44200000</v>
      </c>
      <c r="E30" s="11"/>
      <c r="F30" s="10">
        <v>46033655.880000003</v>
      </c>
      <c r="G30" s="11"/>
      <c r="H30" s="10">
        <v>12538518.5</v>
      </c>
      <c r="I30" s="11"/>
      <c r="J30" s="8">
        <v>0</v>
      </c>
      <c r="K30" s="10">
        <v>0</v>
      </c>
      <c r="L30" s="11"/>
      <c r="M30" s="8">
        <v>58572174.380000003</v>
      </c>
      <c r="N30" s="10">
        <v>0</v>
      </c>
      <c r="O30" s="11"/>
      <c r="P30" s="10">
        <v>0</v>
      </c>
      <c r="Q30" s="12"/>
      <c r="R30" s="11"/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</row>
    <row r="31" spans="1:29">
      <c r="A31" s="13" t="s">
        <v>48</v>
      </c>
      <c r="B31" s="14"/>
      <c r="C31" s="15"/>
      <c r="D31" s="16" t="s">
        <v>23</v>
      </c>
      <c r="E31" s="11"/>
      <c r="F31" s="16" t="s">
        <v>23</v>
      </c>
      <c r="G31" s="11"/>
      <c r="H31" s="16" t="s">
        <v>23</v>
      </c>
      <c r="I31" s="11"/>
      <c r="J31" s="7" t="s">
        <v>23</v>
      </c>
      <c r="K31" s="16" t="s">
        <v>23</v>
      </c>
      <c r="L31" s="11"/>
      <c r="M31" s="8">
        <v>1877795.23</v>
      </c>
      <c r="N31" s="16" t="s">
        <v>23</v>
      </c>
      <c r="O31" s="11"/>
      <c r="P31" s="16" t="s">
        <v>23</v>
      </c>
      <c r="Q31" s="12"/>
      <c r="R31" s="11"/>
      <c r="S31" s="7" t="s">
        <v>23</v>
      </c>
      <c r="T31" s="7" t="s">
        <v>23</v>
      </c>
      <c r="U31" s="7" t="s">
        <v>23</v>
      </c>
      <c r="V31" s="7" t="s">
        <v>23</v>
      </c>
      <c r="W31" s="7" t="s">
        <v>23</v>
      </c>
      <c r="X31" s="7" t="s">
        <v>23</v>
      </c>
      <c r="Y31" s="7" t="s">
        <v>23</v>
      </c>
      <c r="Z31" s="7" t="s">
        <v>23</v>
      </c>
      <c r="AA31" s="7" t="s">
        <v>23</v>
      </c>
    </row>
    <row r="32" spans="1:29" ht="0" hidden="1" customHeight="1"/>
    <row r="35" spans="4:26" ht="18" customHeight="1">
      <c r="D35" s="34" t="s">
        <v>49</v>
      </c>
      <c r="E35" s="33"/>
      <c r="F35" s="33"/>
      <c r="G35" s="33"/>
      <c r="H35" s="33"/>
      <c r="I35" s="33"/>
      <c r="J35" s="33"/>
      <c r="N35" s="34" t="s">
        <v>51</v>
      </c>
      <c r="O35" s="33"/>
      <c r="P35" s="33"/>
      <c r="Q35" s="33"/>
      <c r="R35" s="33"/>
      <c r="S35" s="33"/>
      <c r="T35" s="33"/>
      <c r="W35" s="34" t="s">
        <v>53</v>
      </c>
      <c r="X35" s="33"/>
      <c r="Y35" s="33"/>
      <c r="Z35" s="33"/>
    </row>
    <row r="36" spans="4:26" ht="21" customHeight="1">
      <c r="D36" s="34" t="s">
        <v>50</v>
      </c>
      <c r="E36" s="33"/>
      <c r="F36" s="33"/>
      <c r="G36" s="33"/>
      <c r="H36" s="33"/>
      <c r="I36" s="33"/>
      <c r="J36" s="33"/>
      <c r="N36" s="34" t="s">
        <v>52</v>
      </c>
      <c r="O36" s="33"/>
      <c r="P36" s="33"/>
      <c r="Q36" s="33"/>
      <c r="R36" s="33"/>
      <c r="S36" s="33"/>
      <c r="T36" s="33"/>
      <c r="W36" s="34" t="s">
        <v>54</v>
      </c>
      <c r="X36" s="33"/>
      <c r="Y36" s="33"/>
      <c r="Z36" s="33"/>
    </row>
  </sheetData>
  <mergeCells count="193">
    <mergeCell ref="A1:AA1"/>
    <mergeCell ref="A2:AA2"/>
    <mergeCell ref="A3:AA3"/>
    <mergeCell ref="D35:J35"/>
    <mergeCell ref="D36:J36"/>
    <mergeCell ref="N35:T35"/>
    <mergeCell ref="N36:T36"/>
    <mergeCell ref="W35:Z35"/>
    <mergeCell ref="W36:Z36"/>
    <mergeCell ref="A7:A19"/>
    <mergeCell ref="B7:C7"/>
    <mergeCell ref="D7:E7"/>
    <mergeCell ref="F7:G7"/>
    <mergeCell ref="H7:I7"/>
    <mergeCell ref="K7:L7"/>
    <mergeCell ref="N7:O7"/>
    <mergeCell ref="P7:R7"/>
    <mergeCell ref="B8:C8"/>
    <mergeCell ref="D8:E8"/>
    <mergeCell ref="F8:G8"/>
    <mergeCell ref="H8:I8"/>
    <mergeCell ref="K8:L8"/>
    <mergeCell ref="N8:O8"/>
    <mergeCell ref="P8:R8"/>
    <mergeCell ref="B9:C9"/>
    <mergeCell ref="D9:E9"/>
    <mergeCell ref="F9:G9"/>
    <mergeCell ref="H9:I9"/>
    <mergeCell ref="K9:L9"/>
    <mergeCell ref="N9:O9"/>
    <mergeCell ref="P9:R9"/>
    <mergeCell ref="N5:O5"/>
    <mergeCell ref="P5:R5"/>
    <mergeCell ref="A5:B5"/>
    <mergeCell ref="D5:E5"/>
    <mergeCell ref="F5:G5"/>
    <mergeCell ref="H5:I5"/>
    <mergeCell ref="K5:L5"/>
    <mergeCell ref="N10:O10"/>
    <mergeCell ref="P10:R10"/>
    <mergeCell ref="B11:C11"/>
    <mergeCell ref="D11:E11"/>
    <mergeCell ref="F11:G11"/>
    <mergeCell ref="H11:I11"/>
    <mergeCell ref="K11:L11"/>
    <mergeCell ref="N11:O11"/>
    <mergeCell ref="P11:R11"/>
    <mergeCell ref="B10:C10"/>
    <mergeCell ref="D10:E10"/>
    <mergeCell ref="F10:G10"/>
    <mergeCell ref="H10:I10"/>
    <mergeCell ref="K10:L10"/>
    <mergeCell ref="N12:O12"/>
    <mergeCell ref="P12:R12"/>
    <mergeCell ref="B13:C13"/>
    <mergeCell ref="D13:E13"/>
    <mergeCell ref="F13:G13"/>
    <mergeCell ref="H13:I13"/>
    <mergeCell ref="K13:L13"/>
    <mergeCell ref="N13:O13"/>
    <mergeCell ref="P13:R13"/>
    <mergeCell ref="B12:C12"/>
    <mergeCell ref="D12:E12"/>
    <mergeCell ref="F12:G12"/>
    <mergeCell ref="H12:I12"/>
    <mergeCell ref="K12:L12"/>
    <mergeCell ref="N14:O14"/>
    <mergeCell ref="P14:R14"/>
    <mergeCell ref="B15:C15"/>
    <mergeCell ref="D15:E15"/>
    <mergeCell ref="F15:G15"/>
    <mergeCell ref="H15:I15"/>
    <mergeCell ref="K15:L15"/>
    <mergeCell ref="N15:O15"/>
    <mergeCell ref="P15:R15"/>
    <mergeCell ref="B14:C14"/>
    <mergeCell ref="D14:E14"/>
    <mergeCell ref="F14:G14"/>
    <mergeCell ref="H14:I14"/>
    <mergeCell ref="K14:L14"/>
    <mergeCell ref="N16:O16"/>
    <mergeCell ref="P16:R16"/>
    <mergeCell ref="B17:C17"/>
    <mergeCell ref="D17:E17"/>
    <mergeCell ref="F17:G17"/>
    <mergeCell ref="H17:I17"/>
    <mergeCell ref="K17:L17"/>
    <mergeCell ref="N17:O17"/>
    <mergeCell ref="P17:R17"/>
    <mergeCell ref="B16:C16"/>
    <mergeCell ref="D16:E16"/>
    <mergeCell ref="F16:G16"/>
    <mergeCell ref="H16:I16"/>
    <mergeCell ref="K16:L16"/>
    <mergeCell ref="N18:O18"/>
    <mergeCell ref="P18:R18"/>
    <mergeCell ref="B19:C19"/>
    <mergeCell ref="D19:E19"/>
    <mergeCell ref="F19:G19"/>
    <mergeCell ref="H19:I19"/>
    <mergeCell ref="K19:L19"/>
    <mergeCell ref="N19:O19"/>
    <mergeCell ref="P19:R19"/>
    <mergeCell ref="B18:C18"/>
    <mergeCell ref="D18:E18"/>
    <mergeCell ref="F18:G18"/>
    <mergeCell ref="H18:I18"/>
    <mergeCell ref="K18:L18"/>
    <mergeCell ref="K20:L20"/>
    <mergeCell ref="N20:O20"/>
    <mergeCell ref="P20:R20"/>
    <mergeCell ref="B21:C21"/>
    <mergeCell ref="D21:E21"/>
    <mergeCell ref="F21:G21"/>
    <mergeCell ref="H21:I21"/>
    <mergeCell ref="K21:L21"/>
    <mergeCell ref="N21:O21"/>
    <mergeCell ref="P21:R21"/>
    <mergeCell ref="B20:C20"/>
    <mergeCell ref="D20:E20"/>
    <mergeCell ref="F20:G20"/>
    <mergeCell ref="H20:I20"/>
    <mergeCell ref="K22:L22"/>
    <mergeCell ref="N22:O22"/>
    <mergeCell ref="P22:R22"/>
    <mergeCell ref="B23:C23"/>
    <mergeCell ref="D23:E23"/>
    <mergeCell ref="F23:G23"/>
    <mergeCell ref="H23:I23"/>
    <mergeCell ref="K23:L23"/>
    <mergeCell ref="N23:O23"/>
    <mergeCell ref="P23:R23"/>
    <mergeCell ref="B22:C22"/>
    <mergeCell ref="D22:E22"/>
    <mergeCell ref="F22:G22"/>
    <mergeCell ref="H22:I22"/>
    <mergeCell ref="K24:L24"/>
    <mergeCell ref="N24:O24"/>
    <mergeCell ref="P24:R24"/>
    <mergeCell ref="B25:C25"/>
    <mergeCell ref="D25:E25"/>
    <mergeCell ref="F25:G25"/>
    <mergeCell ref="H25:I25"/>
    <mergeCell ref="K25:L25"/>
    <mergeCell ref="N25:O25"/>
    <mergeCell ref="P25:R25"/>
    <mergeCell ref="B24:C24"/>
    <mergeCell ref="D24:E24"/>
    <mergeCell ref="F24:G24"/>
    <mergeCell ref="H24:I24"/>
    <mergeCell ref="H26:I26"/>
    <mergeCell ref="K26:L26"/>
    <mergeCell ref="N26:O26"/>
    <mergeCell ref="P26:R26"/>
    <mergeCell ref="B27:C27"/>
    <mergeCell ref="D27:E27"/>
    <mergeCell ref="F27:G27"/>
    <mergeCell ref="H27:I27"/>
    <mergeCell ref="K27:L27"/>
    <mergeCell ref="N27:O27"/>
    <mergeCell ref="P27:R27"/>
    <mergeCell ref="B26:C26"/>
    <mergeCell ref="D26:E26"/>
    <mergeCell ref="F26:G26"/>
    <mergeCell ref="N28:O28"/>
    <mergeCell ref="P28:R28"/>
    <mergeCell ref="B29:C29"/>
    <mergeCell ref="D29:E29"/>
    <mergeCell ref="F29:G29"/>
    <mergeCell ref="H29:I29"/>
    <mergeCell ref="K29:L29"/>
    <mergeCell ref="N29:O29"/>
    <mergeCell ref="P29:R29"/>
    <mergeCell ref="B28:C28"/>
    <mergeCell ref="D28:E28"/>
    <mergeCell ref="F28:G28"/>
    <mergeCell ref="H28:I28"/>
    <mergeCell ref="K28:L28"/>
    <mergeCell ref="N30:O30"/>
    <mergeCell ref="P30:R30"/>
    <mergeCell ref="A31:C31"/>
    <mergeCell ref="D31:E31"/>
    <mergeCell ref="F31:G31"/>
    <mergeCell ref="H31:I31"/>
    <mergeCell ref="K31:L31"/>
    <mergeCell ref="N31:O31"/>
    <mergeCell ref="P31:R31"/>
    <mergeCell ref="B30:C30"/>
    <mergeCell ref="D30:E30"/>
    <mergeCell ref="F30:G30"/>
    <mergeCell ref="H30:I30"/>
    <mergeCell ref="K30:L30"/>
    <mergeCell ref="A20:A30"/>
  </mergeCells>
  <pageMargins left="0.27559055118110237" right="7.874015748031496E-2" top="0.47244094488188981" bottom="1.7322834645669292" header="0.47244094488188981" footer="0.47244094488188981"/>
  <pageSetup paperSize="5" scale="80" orientation="landscape" horizontalDpi="300" verticalDpi="300" r:id="rId1"/>
  <headerFooter alignWithMargins="0">
    <oddFooter>&amp;L&amp;"Microsoft Sans Serif,Regular"&amp;10 ....................................................... 
&amp;"-,Regular"....................................................... 
&amp;"-,Regular"(.............................................) 
&amp;"-,Regular"(..................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A_SumExpense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</cp:lastModifiedBy>
  <cp:lastPrinted>2018-10-12T11:27:30Z</cp:lastPrinted>
  <dcterms:created xsi:type="dcterms:W3CDTF">2018-10-10T02:30:57Z</dcterms:created>
  <dcterms:modified xsi:type="dcterms:W3CDTF">2018-10-12T11:27:56Z</dcterms:modified>
</cp:coreProperties>
</file>