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ไตรมาสที่ 1" sheetId="5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38" i="5"/>
  <c r="E39"/>
  <c r="K14"/>
  <c r="C41"/>
  <c r="C18"/>
  <c r="K40" l="1"/>
  <c r="K37"/>
  <c r="K17"/>
  <c r="K16"/>
  <c r="K15"/>
  <c r="K13"/>
  <c r="K12"/>
  <c r="K11"/>
  <c r="K9"/>
  <c r="K38"/>
  <c r="K39"/>
  <c r="K36"/>
  <c r="K35"/>
  <c r="K34"/>
  <c r="K33"/>
  <c r="G41"/>
  <c r="E41"/>
  <c r="K32"/>
  <c r="K31"/>
  <c r="K30"/>
  <c r="E18"/>
  <c r="C42"/>
  <c r="G18" l="1"/>
  <c r="G42" s="1"/>
  <c r="K10"/>
  <c r="I41"/>
  <c r="K41" s="1"/>
  <c r="E42"/>
  <c r="I18"/>
  <c r="I42" l="1"/>
  <c r="K18"/>
  <c r="K42" s="1"/>
</calcChain>
</file>

<file path=xl/sharedStrings.xml><?xml version="1.0" encoding="utf-8"?>
<sst xmlns="http://schemas.openxmlformats.org/spreadsheetml/2006/main" count="49" uniqueCount="43">
  <si>
    <t>เทศบาลตำบลบ้านนา</t>
  </si>
  <si>
    <t>อำเภอศรีนครินทร์  จังหวัดพัทลุง</t>
  </si>
  <si>
    <t>รายงานรายรับ-รายจ่าย</t>
  </si>
  <si>
    <t>รายรับ</t>
  </si>
  <si>
    <t>ภาษีอากร</t>
  </si>
  <si>
    <t>ค่าธรรมเนียมค่าปรับและใบอนุญาต</t>
  </si>
  <si>
    <t>รายได้จากทรัพย์สิน</t>
  </si>
  <si>
    <t>รายได้จากสาธารณูปโภคและการพาณิชย์</t>
  </si>
  <si>
    <t>รายได้เบ็ดเตล็ด</t>
  </si>
  <si>
    <t>รายได้จากทุน</t>
  </si>
  <si>
    <t>ภาษีจัดสรร</t>
  </si>
  <si>
    <t>เงินอุดหนุนทั่วไป</t>
  </si>
  <si>
    <t>เงินอุดหนุนระบุวัตถุประสงค์/เฉพาะกิจ</t>
  </si>
  <si>
    <t>รวมรายรับ</t>
  </si>
  <si>
    <t>รายจ่าย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</si>
  <si>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</si>
  <si>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</si>
  <si>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</si>
  <si>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</si>
  <si>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</si>
  <si>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</si>
  <si>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</si>
  <si>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</si>
  <si>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</si>
  <si>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รายจ่ายอื่น</t>
  </si>
  <si>
    <t>เงินอุดหนุน</t>
  </si>
  <si>
    <t>รวมรายจ่าย</t>
  </si>
  <si>
    <t>หน่วย:บาท</t>
  </si>
  <si>
    <t>(นางสาวณ วันเพ็ญ  หมายสี)</t>
  </si>
  <si>
    <t>(นายมนพพร  เขมะวนิช)</t>
  </si>
  <si>
    <t>(นายคำน้อย  หนูแสง)</t>
  </si>
  <si>
    <t>ผู้อำนวยการกองคลัง</t>
  </si>
  <si>
    <t>ปลัดเทศบาล</t>
  </si>
  <si>
    <t>นายกเทศมนตรีตำบลบ้านนา</t>
  </si>
  <si>
    <t>รายรับ สูง (ต่ำ) กว่า รายจ่าย</t>
  </si>
  <si>
    <t>ไตรมาส 1</t>
  </si>
  <si>
    <t>ไตรมาส 2</t>
  </si>
  <si>
    <t>ไตรมาส 3</t>
  </si>
  <si>
    <t>ไตรมาส 4</t>
  </si>
  <si>
    <t>รวม</t>
  </si>
  <si>
    <t xml:space="preserve"> - 2 -</t>
  </si>
  <si>
    <t>ปีงบประมาณ พ.ศ….. 2562…. ประจำไตรมาสที่ …1....</t>
  </si>
  <si>
    <t>วันที่…. 1  ตุลาคม 2561…. ถึง วันที่…. 31 ธันวาคม 2561….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</si>
</sst>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4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43" fontId="2" fillId="0" borderId="0" xfId="1" applyFont="1"/>
    <xf numFmtId="43" fontId="3" fillId="0" borderId="1" xfId="1" applyFont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3" fontId="3" fillId="0" borderId="2" xfId="1" applyFont="1" applyBorder="1"/>
    <xf numFmtId="43" fontId="3" fillId="0" borderId="1" xfId="0" applyNumberFormat="1" applyFont="1" applyBorder="1"/>
    <xf numFmtId="43" fontId="3" fillId="0" borderId="0" xfId="1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9"/>
  <sheetViews>
    <sheetView tabSelected="1" topLeftCell="A40" workbookViewId="0">
      <selection activeCell="A48" sqref="A48:C48"/>
    </sheetView>
  </sheetViews>
  <sheetFormatPr defaultRowHeight="21"/>
  <cols>
    <col min="1" max="1" width="7.125" style="1" customWidth="1"/>
    <col min="2" max="2" width="29.875" style="1" customWidth="1"/>
    <col min="3" max="3" width="16.625" style="1" customWidth="1"/>
    <col min="4" max="4" width="2.125" style="1" customWidth="1"/>
    <col min="5" max="5" width="16.625" style="1" customWidth="1"/>
    <col min="6" max="6" width="2.25" style="1" customWidth="1"/>
    <col min="7" max="7" width="16.625" style="1" customWidth="1"/>
    <col min="8" max="8" width="2.5" style="1" customWidth="1"/>
    <col min="9" max="9" width="16.625" style="1" customWidth="1"/>
    <col min="10" max="10" width="2.625" style="1" customWidth="1"/>
    <col min="11" max="11" width="16.625" style="1" customWidth="1"/>
    <col min="12" max="12" width="9" style="1"/>
    <col min="13" max="13" width="13.375" style="1" bestFit="1" customWidth="1"/>
    <col min="14" max="16384" width="9" style="1"/>
  </cols>
  <sheetData>
    <row r="1" spans="1:1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>
      <c r="A4" s="11" t="s">
        <v>41</v>
      </c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>
      <c r="A5" s="11" t="s">
        <v>42</v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 spans="1:11">
      <c r="K6" s="5" t="s">
        <v>27</v>
      </c>
    </row>
    <row r="7" spans="1:11">
      <c r="C7" s="5" t="s">
        <v>35</v>
      </c>
      <c r="D7" s="5"/>
      <c r="E7" s="5" t="s">
        <v>36</v>
      </c>
      <c r="F7" s="5"/>
      <c r="G7" s="5" t="s">
        <v>37</v>
      </c>
      <c r="H7" s="5"/>
      <c r="I7" s="5" t="s">
        <v>38</v>
      </c>
      <c r="K7" s="5" t="s">
        <v>39</v>
      </c>
    </row>
    <row r="8" spans="1:11">
      <c r="A8" s="2" t="s">
        <v>3</v>
      </c>
    </row>
    <row r="9" spans="1:11">
      <c r="B9" s="1" t="s">
        <v>4</v>
      </c>
      <c r="C9" s="3">
        <v>134734.01</v>
      </c>
      <c r="E9" s="3">
        <v>0</v>
      </c>
      <c r="G9" s="3">
        <v>0</v>
      </c>
      <c r="I9" s="3">
        <v>0</v>
      </c>
      <c r="K9" s="9">
        <f>C9+E9+G9+I9</f>
        <v>134734.01</v>
      </c>
    </row>
    <row r="10" spans="1:11">
      <c r="B10" s="1" t="s">
        <v>5</v>
      </c>
      <c r="C10" s="3">
        <v>88125.2</v>
      </c>
      <c r="E10" s="3">
        <v>0</v>
      </c>
      <c r="G10" s="3">
        <v>0</v>
      </c>
      <c r="I10" s="3">
        <v>0</v>
      </c>
      <c r="K10" s="9">
        <f t="shared" ref="K10:K18" si="0">C10+E10+G10+I10</f>
        <v>88125.2</v>
      </c>
    </row>
    <row r="11" spans="1:11">
      <c r="B11" s="1" t="s">
        <v>6</v>
      </c>
      <c r="C11" s="3">
        <v>2971.84</v>
      </c>
      <c r="E11" s="3">
        <v>0</v>
      </c>
      <c r="G11" s="3">
        <v>0</v>
      </c>
      <c r="I11" s="3">
        <v>0</v>
      </c>
      <c r="K11" s="9">
        <f t="shared" si="0"/>
        <v>2971.84</v>
      </c>
    </row>
    <row r="12" spans="1:11">
      <c r="B12" s="1" t="s">
        <v>7</v>
      </c>
      <c r="C12" s="3">
        <v>31304</v>
      </c>
      <c r="E12" s="3">
        <v>0</v>
      </c>
      <c r="G12" s="3">
        <v>0</v>
      </c>
      <c r="I12" s="3">
        <v>0</v>
      </c>
      <c r="K12" s="9">
        <f t="shared" si="0"/>
        <v>31304</v>
      </c>
    </row>
    <row r="13" spans="1:11">
      <c r="B13" s="1" t="s">
        <v>8</v>
      </c>
      <c r="C13" s="3">
        <v>4010</v>
      </c>
      <c r="E13" s="3">
        <v>0</v>
      </c>
      <c r="G13" s="3">
        <v>0</v>
      </c>
      <c r="I13" s="3">
        <v>0</v>
      </c>
      <c r="K13" s="9">
        <f t="shared" si="0"/>
        <v>4010</v>
      </c>
    </row>
    <row r="14" spans="1:11">
      <c r="B14" s="1" t="s">
        <v>9</v>
      </c>
      <c r="C14" s="3">
        <v>0</v>
      </c>
      <c r="E14" s="3">
        <v>0</v>
      </c>
      <c r="G14" s="3">
        <v>0</v>
      </c>
      <c r="I14" s="3">
        <v>0</v>
      </c>
      <c r="K14" s="9">
        <f t="shared" si="0"/>
        <v>0</v>
      </c>
    </row>
    <row r="15" spans="1:11">
      <c r="B15" s="1" t="s">
        <v>10</v>
      </c>
      <c r="C15" s="3">
        <v>3317274.55</v>
      </c>
      <c r="E15" s="3">
        <v>0</v>
      </c>
      <c r="G15" s="3">
        <v>0</v>
      </c>
      <c r="I15" s="3">
        <v>0</v>
      </c>
      <c r="K15" s="9">
        <f t="shared" si="0"/>
        <v>3317274.55</v>
      </c>
    </row>
    <row r="16" spans="1:11">
      <c r="B16" s="1" t="s">
        <v>11</v>
      </c>
      <c r="C16" s="3">
        <v>8968516</v>
      </c>
      <c r="E16" s="3">
        <v>0</v>
      </c>
      <c r="G16" s="3">
        <v>0</v>
      </c>
      <c r="I16" s="3">
        <v>0</v>
      </c>
      <c r="K16" s="9">
        <f t="shared" si="0"/>
        <v>8968516</v>
      </c>
    </row>
    <row r="17" spans="1:13">
      <c r="B17" s="1" t="s">
        <v>12</v>
      </c>
      <c r="C17" s="3">
        <v>3617</v>
      </c>
      <c r="E17" s="3">
        <v>0</v>
      </c>
      <c r="G17" s="3">
        <v>0</v>
      </c>
      <c r="I17" s="3">
        <v>0</v>
      </c>
      <c r="K17" s="9">
        <f t="shared" si="0"/>
        <v>3617</v>
      </c>
      <c r="M17" s="3"/>
    </row>
    <row r="18" spans="1:13">
      <c r="A18" s="2"/>
      <c r="B18" s="2" t="s">
        <v>13</v>
      </c>
      <c r="C18" s="7">
        <f>SUM(C9:C17)</f>
        <v>12550552.6</v>
      </c>
      <c r="D18" s="2"/>
      <c r="E18" s="7">
        <f>SUM(E8:E17)</f>
        <v>0</v>
      </c>
      <c r="F18" s="2"/>
      <c r="G18" s="7">
        <f>SUM(G9:G17)</f>
        <v>0</v>
      </c>
      <c r="H18" s="2"/>
      <c r="I18" s="7">
        <f>SUM(I9:I17)</f>
        <v>0</v>
      </c>
      <c r="J18" s="2"/>
      <c r="K18" s="7">
        <f t="shared" si="0"/>
        <v>12550552.6</v>
      </c>
    </row>
    <row r="26" spans="1:13">
      <c r="A26" s="10" t="s">
        <v>40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3">
      <c r="K27" s="5" t="s">
        <v>27</v>
      </c>
    </row>
    <row r="28" spans="1:13">
      <c r="C28" s="5" t="s">
        <v>35</v>
      </c>
      <c r="D28" s="5"/>
      <c r="E28" s="5" t="s">
        <v>36</v>
      </c>
      <c r="F28" s="5"/>
      <c r="G28" s="5" t="s">
        <v>37</v>
      </c>
      <c r="H28" s="5"/>
      <c r="I28" s="5" t="s">
        <v>38</v>
      </c>
      <c r="K28" s="5" t="s">
        <v>39</v>
      </c>
    </row>
    <row r="29" spans="1:13">
      <c r="A29" s="2" t="s">
        <v>14</v>
      </c>
    </row>
    <row r="30" spans="1:13">
      <c r="B30" s="1" t="s">
        <v>15</v>
      </c>
      <c r="C30" s="3">
        <v>3789745.93</v>
      </c>
      <c r="E30" s="3">
        <v>0</v>
      </c>
      <c r="G30" s="3">
        <v>0</v>
      </c>
      <c r="I30" s="3">
        <v>0</v>
      </c>
      <c r="K30" s="9">
        <f>C30+E30+G30+I30</f>
        <v>3789745.93</v>
      </c>
    </row>
    <row r="31" spans="1:13">
      <c r="B31" s="1" t="s">
        <v>16</v>
      </c>
      <c r="C31" s="3">
        <v>656160</v>
      </c>
      <c r="E31" s="3">
        <v>0</v>
      </c>
      <c r="G31" s="3">
        <v>0</v>
      </c>
      <c r="I31" s="3">
        <v>0</v>
      </c>
      <c r="K31" s="9">
        <f t="shared" ref="K31:K40" si="1">C31+E31+G31+I31</f>
        <v>656160</v>
      </c>
    </row>
    <row r="32" spans="1:13">
      <c r="B32" s="1" t="s">
        <v>17</v>
      </c>
      <c r="C32" s="3">
        <v>3291074</v>
      </c>
      <c r="E32" s="3">
        <v>0</v>
      </c>
      <c r="G32" s="3">
        <v>0</v>
      </c>
      <c r="I32" s="3">
        <v>0</v>
      </c>
      <c r="K32" s="9">
        <f t="shared" si="1"/>
        <v>3291074</v>
      </c>
    </row>
    <row r="33" spans="1:11">
      <c r="B33" s="1" t="s">
        <v>18</v>
      </c>
      <c r="C33" s="3">
        <v>42193</v>
      </c>
      <c r="E33" s="3">
        <v>0</v>
      </c>
      <c r="G33" s="3">
        <v>0</v>
      </c>
      <c r="I33" s="3">
        <v>0</v>
      </c>
      <c r="K33" s="9">
        <f t="shared" si="1"/>
        <v>42193</v>
      </c>
    </row>
    <row r="34" spans="1:11">
      <c r="B34" s="1" t="s">
        <v>19</v>
      </c>
      <c r="C34" s="3">
        <v>1397176.2</v>
      </c>
      <c r="E34" s="3">
        <v>0</v>
      </c>
      <c r="G34" s="3">
        <v>0</v>
      </c>
      <c r="I34" s="3">
        <v>0</v>
      </c>
      <c r="K34" s="9">
        <f t="shared" si="1"/>
        <v>1397176.2</v>
      </c>
    </row>
    <row r="35" spans="1:11">
      <c r="B35" s="1" t="s">
        <v>20</v>
      </c>
      <c r="C35" s="3">
        <v>143752.9</v>
      </c>
      <c r="E35" s="3">
        <v>0</v>
      </c>
      <c r="G35" s="3">
        <v>0</v>
      </c>
      <c r="I35" s="3">
        <v>0</v>
      </c>
      <c r="K35" s="9">
        <f t="shared" si="1"/>
        <v>143752.9</v>
      </c>
    </row>
    <row r="36" spans="1:11">
      <c r="B36" s="1" t="s">
        <v>21</v>
      </c>
      <c r="C36" s="3">
        <v>75908.92</v>
      </c>
      <c r="E36" s="3">
        <v>0</v>
      </c>
      <c r="G36" s="3">
        <v>0</v>
      </c>
      <c r="I36" s="3">
        <v>0</v>
      </c>
      <c r="K36" s="9">
        <f t="shared" si="1"/>
        <v>75908.92</v>
      </c>
    </row>
    <row r="37" spans="1:11">
      <c r="B37" s="1" t="s">
        <v>22</v>
      </c>
      <c r="C37" s="3">
        <v>69900</v>
      </c>
      <c r="E37" s="3">
        <v>0</v>
      </c>
      <c r="G37" s="3">
        <v>0</v>
      </c>
      <c r="I37" s="3">
        <v>0</v>
      </c>
      <c r="K37" s="9">
        <f t="shared" si="1"/>
        <v>69900</v>
      </c>
    </row>
    <row r="38" spans="1:11">
      <c r="B38" s="1" t="s">
        <v>23</v>
      </c>
      <c r="C38" s="3">
        <v>0</v>
      </c>
      <c r="E38" s="3">
        <f t="shared" ref="E38:E39" si="2">0-C38</f>
        <v>0</v>
      </c>
      <c r="G38" s="3">
        <v>0</v>
      </c>
      <c r="I38" s="3">
        <v>0</v>
      </c>
      <c r="K38" s="9">
        <f t="shared" si="1"/>
        <v>0</v>
      </c>
    </row>
    <row r="39" spans="1:11">
      <c r="B39" s="1" t="s">
        <v>24</v>
      </c>
      <c r="C39" s="3">
        <v>0</v>
      </c>
      <c r="E39" s="3">
        <f t="shared" si="2"/>
        <v>0</v>
      </c>
      <c r="G39" s="3">
        <v>0</v>
      </c>
      <c r="I39" s="3">
        <v>0</v>
      </c>
      <c r="K39" s="9">
        <f t="shared" si="1"/>
        <v>0</v>
      </c>
    </row>
    <row r="40" spans="1:11">
      <c r="B40" s="1" t="s">
        <v>25</v>
      </c>
      <c r="C40" s="3">
        <v>416640</v>
      </c>
      <c r="E40" s="3">
        <v>0</v>
      </c>
      <c r="G40" s="3">
        <v>0</v>
      </c>
      <c r="I40" s="3">
        <v>0</v>
      </c>
      <c r="K40" s="9">
        <f t="shared" si="1"/>
        <v>416640</v>
      </c>
    </row>
    <row r="41" spans="1:11">
      <c r="A41" s="2"/>
      <c r="B41" s="2" t="s">
        <v>26</v>
      </c>
      <c r="C41" s="7">
        <f>SUM(C30:C40)</f>
        <v>9882550.9499999993</v>
      </c>
      <c r="D41" s="2"/>
      <c r="E41" s="7">
        <f>SUM(E30:E40)</f>
        <v>0</v>
      </c>
      <c r="F41" s="2"/>
      <c r="G41" s="7">
        <f>SUM(G30:G40)</f>
        <v>0</v>
      </c>
      <c r="H41" s="2"/>
      <c r="I41" s="7">
        <f>SUM(I30:I40)</f>
        <v>0</v>
      </c>
      <c r="K41" s="7">
        <f>C41+E41+G41+I41</f>
        <v>9882550.9499999993</v>
      </c>
    </row>
    <row r="42" spans="1:11" ht="21.75" thickBot="1">
      <c r="B42" s="2" t="s">
        <v>34</v>
      </c>
      <c r="C42" s="4">
        <f>C18-C41</f>
        <v>2668001.6500000004</v>
      </c>
      <c r="D42" s="2"/>
      <c r="E42" s="4">
        <f>E18-E41</f>
        <v>0</v>
      </c>
      <c r="F42" s="2"/>
      <c r="G42" s="4">
        <f>G18-G41</f>
        <v>0</v>
      </c>
      <c r="H42" s="2"/>
      <c r="I42" s="4">
        <f>I18-I41</f>
        <v>0</v>
      </c>
      <c r="K42" s="8">
        <f>K18-K41</f>
        <v>2668001.6500000004</v>
      </c>
    </row>
    <row r="43" spans="1:11" ht="21.75" thickTop="1"/>
    <row r="48" spans="1:11">
      <c r="A48" s="10" t="s">
        <v>28</v>
      </c>
      <c r="B48" s="10"/>
      <c r="C48" s="10"/>
      <c r="D48" s="10" t="s">
        <v>29</v>
      </c>
      <c r="E48" s="10"/>
      <c r="F48" s="10"/>
      <c r="G48" s="10"/>
      <c r="H48" s="6"/>
      <c r="I48" s="10" t="s">
        <v>30</v>
      </c>
      <c r="J48" s="10"/>
      <c r="K48" s="10"/>
    </row>
    <row r="49" spans="1:11">
      <c r="A49" s="10" t="s">
        <v>31</v>
      </c>
      <c r="B49" s="10"/>
      <c r="C49" s="10"/>
      <c r="D49" s="10" t="s">
        <v>32</v>
      </c>
      <c r="E49" s="10"/>
      <c r="F49" s="10"/>
      <c r="G49" s="10"/>
      <c r="H49" s="6"/>
      <c r="I49" s="10" t="s">
        <v>33</v>
      </c>
      <c r="J49" s="10"/>
      <c r="K49" s="10"/>
    </row>
  </sheetData>
  <mergeCells count="12">
    <mergeCell ref="A1:K1"/>
    <mergeCell ref="A2:K2"/>
    <mergeCell ref="A3:K3"/>
    <mergeCell ref="A4:K4"/>
    <mergeCell ref="A5:K5"/>
    <mergeCell ref="A49:C49"/>
    <mergeCell ref="I49:K49"/>
    <mergeCell ref="A26:K26"/>
    <mergeCell ref="D48:G48"/>
    <mergeCell ref="D49:G49"/>
    <mergeCell ref="A48:C48"/>
    <mergeCell ref="I48:K48"/>
  </mergeCells>
  <pageMargins left="0.31496062992125984" right="0.31496062992125984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22" sqref="E22"/>
    </sheetView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ไตรมาสที่ 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August</dc:creator>
  <cp:lastModifiedBy>August</cp:lastModifiedBy>
  <cp:lastPrinted>2019-04-04T07:19:15Z</cp:lastPrinted>
  <dcterms:created xsi:type="dcterms:W3CDTF">2017-12-01T06:37:15Z</dcterms:created>
  <dcterms:modified xsi:type="dcterms:W3CDTF">2019-05-27T02:12:20Z</dcterms:modified>
</cp:coreProperties>
</file>